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0665" activeTab="0"/>
  </bookViews>
  <sheets>
    <sheet name="прайс" sheetId="1" r:id="rId1"/>
  </sheets>
  <definedNames>
    <definedName name="_xlnm.Print_Area" localSheetId="0">'прайс'!$A$1:$G$374</definedName>
  </definedNames>
  <calcPr fullCalcOnLoad="1"/>
</workbook>
</file>

<file path=xl/sharedStrings.xml><?xml version="1.0" encoding="utf-8"?>
<sst xmlns="http://schemas.openxmlformats.org/spreadsheetml/2006/main" count="448" uniqueCount="402">
  <si>
    <t>стоимость от 50 шт</t>
  </si>
  <si>
    <t>стоимость от 100 шт</t>
  </si>
  <si>
    <t>стоимость от 300 шт</t>
  </si>
  <si>
    <t>стоимость от 500 шт.</t>
  </si>
  <si>
    <t>редактирование текста</t>
  </si>
  <si>
    <t>реставрация фото</t>
  </si>
  <si>
    <t>замена одежды на фото на документы</t>
  </si>
  <si>
    <t>дизайн визиток из шаблонов</t>
  </si>
  <si>
    <t>дизайн визиток с использованием материалов заказчика</t>
  </si>
  <si>
    <t>дизайн визиток с поиском картинок и шрифтов в интернете</t>
  </si>
  <si>
    <t>комплект наклеек на бутылку 1 шт. (матовая и глянцевая бумага)</t>
  </si>
  <si>
    <t>комплект наклеек на бутылку более 1 шт., каждая последующая (матовая и гл. бумага)</t>
  </si>
  <si>
    <t>комплект карт с фотографиями 36 шт.</t>
  </si>
  <si>
    <t>комплект карт с фотографиями 54 шт.</t>
  </si>
  <si>
    <t>наклейка А8 (5х7)</t>
  </si>
  <si>
    <t>наклейка А7 (7,5х10)</t>
  </si>
  <si>
    <t>наклейка А6 (10х15)</t>
  </si>
  <si>
    <t>наклейка А5 (14,5х21)</t>
  </si>
  <si>
    <t>наклейка А4 (21х29)</t>
  </si>
  <si>
    <t>набор текста с формулами</t>
  </si>
  <si>
    <t>календарь а4 квартальный, 3 пружины, курсор, люверс</t>
  </si>
  <si>
    <t>мозаика</t>
  </si>
  <si>
    <t>УСЛУГИ</t>
  </si>
  <si>
    <t>ВИЗИТКИ</t>
  </si>
  <si>
    <t>СУВЕНИРНАЯ ПРОДУКЦИЯ</t>
  </si>
  <si>
    <t>НАКЛЕЙКИ НА БУТЫЛКУ</t>
  </si>
  <si>
    <t>КАРТЫ</t>
  </si>
  <si>
    <t>МАГНИТЫ</t>
  </si>
  <si>
    <t>НАКЛЕЙКИ</t>
  </si>
  <si>
    <t>ПРОДАЖА</t>
  </si>
  <si>
    <t>ДИСКИ</t>
  </si>
  <si>
    <t>РАМКИ</t>
  </si>
  <si>
    <t>РАЗНОЕ</t>
  </si>
  <si>
    <t>КАЛЕНДАРИ</t>
  </si>
  <si>
    <t>ДИЗАЙН</t>
  </si>
  <si>
    <t>ШАРЖИ И ПОРТРЕТЫ</t>
  </si>
  <si>
    <t>распечатка ч\б А4 на цветной бумаге на ксероксе</t>
  </si>
  <si>
    <t>дизайнерский картон для лазерной печати</t>
  </si>
  <si>
    <t>от 100</t>
  </si>
  <si>
    <t>ФОТОПЕЧАТЬ</t>
  </si>
  <si>
    <t>ЦВЕТНАЯ И ЧЕРНО-БЕЛАЯ ПЕЧАТЬ</t>
  </si>
  <si>
    <t>фотопечать А3 матовая</t>
  </si>
  <si>
    <t>распознавание текста без редактирования</t>
  </si>
  <si>
    <t>распознавание текста с редактированием</t>
  </si>
  <si>
    <t>фото на паспорт, документы</t>
  </si>
  <si>
    <t>календарь настольный домиком из листа а4</t>
  </si>
  <si>
    <t>стоимость от 10 шт</t>
  </si>
  <si>
    <t>стоимость от 20 шт</t>
  </si>
  <si>
    <t>от 20 л. по 9 р.</t>
  </si>
  <si>
    <t>от 50 л. по 8 р.</t>
  </si>
  <si>
    <t>от 100 л. по 7 р.</t>
  </si>
  <si>
    <t>печать на дисках (printable)</t>
  </si>
  <si>
    <t>портрет по фото в карандаше А4</t>
  </si>
  <si>
    <t>плюс один человек на шарже А4, А3</t>
  </si>
  <si>
    <t>шарж по фото А4 (один человек без сюжета)</t>
  </si>
  <si>
    <t>шарж по фото А3  (один человек без сюжета)</t>
  </si>
  <si>
    <t>шарж по фото А2  (один человек без сюжета)</t>
  </si>
  <si>
    <t>печать визиток, матовая бумага</t>
  </si>
  <si>
    <t>ПЕЧАТЬ НА ТАБЛИЧКАХ НА ПАМЯТНИК</t>
  </si>
  <si>
    <t>Овал 13x18 только надпись</t>
  </si>
  <si>
    <t>Овал 13x18 портрет ч/б</t>
  </si>
  <si>
    <t>Овал 13x18 портрет цветной</t>
  </si>
  <si>
    <t>Овал 17x23 только надпись</t>
  </si>
  <si>
    <t>Овал 17x23 портрет ч/б</t>
  </si>
  <si>
    <t>Овал 17x23 портрет цветной</t>
  </si>
  <si>
    <t>Овал 21x27 только надпись</t>
  </si>
  <si>
    <t>Овал 21x27 портрет ч/б</t>
  </si>
  <si>
    <t>Овал 21x27 портрет цветной</t>
  </si>
  <si>
    <t>Прямоугольник 13х18 только надпись</t>
  </si>
  <si>
    <t>Прямоугольник 13х18 портрет ч/б</t>
  </si>
  <si>
    <t>Прямоугольник 13х18 портрет цветной</t>
  </si>
  <si>
    <t>Прямоугольник 17х23 только надпись</t>
  </si>
  <si>
    <t>Прямоугольник 17х23 портрет ч/б</t>
  </si>
  <si>
    <t>Прямоугольник 17х23 портрет цветной</t>
  </si>
  <si>
    <t>Прямоугольник 20х25 только надпись</t>
  </si>
  <si>
    <t>Прямоугольник 20х25 портрет ч/б</t>
  </si>
  <si>
    <t>Прямоугольник 20х25 портрет цветной</t>
  </si>
  <si>
    <t>Надпись к портрету</t>
  </si>
  <si>
    <t>Орнамент</t>
  </si>
  <si>
    <t>плюс 30%</t>
  </si>
  <si>
    <t>Двойной портрет (совмещение 2 фото)</t>
  </si>
  <si>
    <t>замена фона</t>
  </si>
  <si>
    <t>160-190</t>
  </si>
  <si>
    <t>200-230</t>
  </si>
  <si>
    <t>ламинирование визитки</t>
  </si>
  <si>
    <t>ФОТОПЕЧАТЬ НА ХОЛСТЕ</t>
  </si>
  <si>
    <t>печать</t>
  </si>
  <si>
    <t>печать + подрамник + натяжка</t>
  </si>
  <si>
    <t>печать + подрамник + натяжка + лак</t>
  </si>
  <si>
    <t>А4</t>
  </si>
  <si>
    <t>А3</t>
  </si>
  <si>
    <t>А2</t>
  </si>
  <si>
    <t>А1</t>
  </si>
  <si>
    <t>плотность, г/м2</t>
  </si>
  <si>
    <t>стоимость услуги</t>
  </si>
  <si>
    <t>вид услуги</t>
  </si>
  <si>
    <t>цветное тонирование 1 человек</t>
  </si>
  <si>
    <t>0,7 мм</t>
  </si>
  <si>
    <t>стоимость до 10 шт</t>
  </si>
  <si>
    <t>толщина</t>
  </si>
  <si>
    <t>0,5 мм</t>
  </si>
  <si>
    <t>0,8 мм</t>
  </si>
  <si>
    <t>печать двухсторонних визиток, матовая бумага</t>
  </si>
  <si>
    <r>
      <t xml:space="preserve">печать визиток, матовая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0,4 мм</t>
    </r>
  </si>
  <si>
    <r>
      <t xml:space="preserve">печать визиток, глянцевая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0,4 мм</t>
    </r>
  </si>
  <si>
    <r>
      <t xml:space="preserve">печать визиток, дизайнерская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0,4 мм</t>
    </r>
  </si>
  <si>
    <r>
      <t xml:space="preserve">печать визиток, глянцевая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0,7 мм</t>
    </r>
  </si>
  <si>
    <r>
      <t xml:space="preserve">печать визиток, матовая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0,7 мм</t>
    </r>
  </si>
  <si>
    <r>
      <t xml:space="preserve">печать визиток, дизайнерская бумага + </t>
    </r>
    <r>
      <rPr>
        <b/>
        <sz val="10"/>
        <rFont val="Arial Cyr"/>
        <family val="0"/>
      </rPr>
      <t>магнитный винил</t>
    </r>
    <r>
      <rPr>
        <sz val="10"/>
        <rFont val="Arial Cyr"/>
        <family val="2"/>
      </rPr>
      <t xml:space="preserve"> 0,7 мм</t>
    </r>
  </si>
  <si>
    <t>календарь настольный домиком из листа а4 перекидной (листы 80 г\м, пружина)</t>
  </si>
  <si>
    <t>календарь-плакат а4 с люверсом</t>
  </si>
  <si>
    <t>календарь-плакат а5 с люверсом</t>
  </si>
  <si>
    <t>календарь-плакат а3 с люверсом</t>
  </si>
  <si>
    <t>календарь карманный двухсторонний (ламинация, обрезка углов)</t>
  </si>
  <si>
    <t>монтаж роликов из старого видео (цена за час)</t>
  </si>
  <si>
    <t>монтаж видео</t>
  </si>
  <si>
    <t>180-230</t>
  </si>
  <si>
    <t>печать визиток, глянцевая бумага</t>
  </si>
  <si>
    <t>печать двухсторонних визиток, глянцевая бумага</t>
  </si>
  <si>
    <r>
      <t>ПЕЧАТЬ НА КРУЖКАХ</t>
    </r>
    <r>
      <rPr>
        <sz val="10"/>
        <rFont val="Arial Cyr"/>
        <family val="0"/>
      </rPr>
      <t xml:space="preserve"> (кружка + нанесение)</t>
    </r>
  </si>
  <si>
    <t>кружка 330 мл латте (конусообразная)</t>
  </si>
  <si>
    <t>кружка 480 мл латте (конусообразная)</t>
  </si>
  <si>
    <t>кружка 0,3 л белая</t>
  </si>
  <si>
    <t>кружка 0,3 л хамелеон</t>
  </si>
  <si>
    <t>кружка 0,3 л стекло</t>
  </si>
  <si>
    <t>кружка 0,3 л цветная (с ободком, с ободком и ручкой, с цв.внутр. поверхностью)</t>
  </si>
  <si>
    <t>кружка 0,3 л чёрная с окном под печать</t>
  </si>
  <si>
    <t>кружка 0,3 л золото</t>
  </si>
  <si>
    <t>кружка 0,3 л серебро</t>
  </si>
  <si>
    <t>кружка 0,3 л фигурная ручка (детская)</t>
  </si>
  <si>
    <t>кружка 0,5 л пивная, стекло</t>
  </si>
  <si>
    <t>кружка 0,5 л пивная, керамика с золотым ободом</t>
  </si>
  <si>
    <t>кружка 0,5 л пивная, керамика бочонок</t>
  </si>
  <si>
    <t>футболка поло</t>
  </si>
  <si>
    <t>футболка О-ворот или V-ворот</t>
  </si>
  <si>
    <t>распечатка А3 цветная (текст и графика)</t>
  </si>
  <si>
    <t>распечатка А4 цветная (текст и графика) (на струйном принтере)</t>
  </si>
  <si>
    <t>распечатка А4 цветная (текст и графика) (на полноцветном лазерном принтере)</t>
  </si>
  <si>
    <t>набор текста (размер шрифта от 50), цена за страницу</t>
  </si>
  <si>
    <t>50-80</t>
  </si>
  <si>
    <t>брошюрование (за лист)</t>
  </si>
  <si>
    <t>степлирование большим степлером (за скобку)</t>
  </si>
  <si>
    <t>вырезание объекта из фона</t>
  </si>
  <si>
    <t>от 150</t>
  </si>
  <si>
    <t>коллаж</t>
  </si>
  <si>
    <t>БРЕЛОКИ</t>
  </si>
  <si>
    <t>изготовление фото для брелока со вставкой</t>
  </si>
  <si>
    <r>
      <t>ПЕЧАТЬ НА СУВЕНИРАХ</t>
    </r>
    <r>
      <rPr>
        <sz val="10"/>
        <rFont val="Arial Cyr"/>
        <family val="0"/>
      </rPr>
      <t xml:space="preserve"> (сувенир + нанесение)</t>
    </r>
  </si>
  <si>
    <r>
      <t xml:space="preserve">ПЕЧАТЬ НА ТАРЕЛКАХ </t>
    </r>
    <r>
      <rPr>
        <sz val="10"/>
        <rFont val="Arial Cyr"/>
        <family val="0"/>
      </rPr>
      <t>(тарелка + нанесение)</t>
    </r>
  </si>
  <si>
    <t>бейсболка (хб, белая)</t>
  </si>
  <si>
    <t>бейсболка (полиэстер, белая)</t>
  </si>
  <si>
    <t>пазл А4 магнитный (180х280 мм, 126 элементов)</t>
  </si>
  <si>
    <t>пазл "Сердце" (200 мм, 75 элементов)</t>
  </si>
  <si>
    <t>пазл А3 (270х340 мм, 252 элемента)</t>
  </si>
  <si>
    <t>пазл А3 магнитный (280х300 мм, 210 элементов)</t>
  </si>
  <si>
    <t>фотопечать 10х15 глянец</t>
  </si>
  <si>
    <t>фотопечать 10х15 матовая</t>
  </si>
  <si>
    <t>сканирование А4</t>
  </si>
  <si>
    <t>от 10</t>
  </si>
  <si>
    <t>тарелка фарфоровая с золотым ободком (d=20 см, d рабочей поверхности 12 см)</t>
  </si>
  <si>
    <t>тарелка фарфоровая белая (d=20 см, d рабочей поверхности 12 см)</t>
  </si>
  <si>
    <t>пазл А4 (190х240, 110 элементов)</t>
  </si>
  <si>
    <t>печать визиток, дизайнерская (сатин, шелковисто-глянцевая, микросетка) бумага</t>
  </si>
  <si>
    <t>коллаж из рамок 10х15 4 штуки</t>
  </si>
  <si>
    <t xml:space="preserve">коллаж из рамок А5 две штуки на шарнире </t>
  </si>
  <si>
    <t>коллаж из рамок 10х15 6 штук</t>
  </si>
  <si>
    <t>календарь-плакат на магнитной основе А4</t>
  </si>
  <si>
    <t>календарь-плакат на магнитной основе А3</t>
  </si>
  <si>
    <t>календарь отрывной на магнитной основе А5</t>
  </si>
  <si>
    <t>календарь отрывной на магнитной основе А4</t>
  </si>
  <si>
    <t>календарь отрывной на магнитной основе А3</t>
  </si>
  <si>
    <t>календарь-плакат на магнитной основе А5</t>
  </si>
  <si>
    <t>кружка 0,2 л кофейная с блюдцем</t>
  </si>
  <si>
    <t>кружка 0,2 л кофейная</t>
  </si>
  <si>
    <t>кружка 0,3 л цветная (с цв.внутр. поверхностью и ручкой в форме сердца)</t>
  </si>
  <si>
    <t>комплект кружек влюблённые сердца (2 шт, ручки М+Ж) хамелеоны</t>
  </si>
  <si>
    <t>комплект кружек белых влюблённые сердца (2 шт, одна вогнутая, другая выпуклая)</t>
  </si>
  <si>
    <t>комплект кружек белых влюблённые сердца (2 шт, ручки М+Ж)</t>
  </si>
  <si>
    <t>фотокристалл 100х150 закруглённые края</t>
  </si>
  <si>
    <t>футболка, двусторонняя печать, сублимация до А4 - до А4</t>
  </si>
  <si>
    <t>футболка, двусторонняя печать, сублимация до А4 - до А3</t>
  </si>
  <si>
    <t>футболка, двусторонняя печать, сублимация до А3 - до А3</t>
  </si>
  <si>
    <t>Прямая печать (только хб, только белые, высокая устойчивость, без фона)</t>
  </si>
  <si>
    <t>ПЕЧАТЬ НА ПОДУШКАХ</t>
  </si>
  <si>
    <t>комплект наволочка и подушка полиэстер ТРЕУГОЛЬНАЯ в виде знака "уступи дорогу"</t>
  </si>
  <si>
    <t>сумка для подушки 40 на 40 см</t>
  </si>
  <si>
    <t>футболка, двусторонняя прямая печать до А4 - до А4</t>
  </si>
  <si>
    <t>футболка, двусторонняя прямая печать до А4 - до А3</t>
  </si>
  <si>
    <t>футболка, двусторонняя прямая печать до А3 - до А3</t>
  </si>
  <si>
    <t>цепочка для брелока "Шарики" с замком 50 см</t>
  </si>
  <si>
    <t>брелок пластиковый со вставкой (прямоугольный, в форме сердца, круглый и др) с простой фурнитурой</t>
  </si>
  <si>
    <t>подушка 40 на 40 см</t>
  </si>
  <si>
    <t>печать двухсторонних визиток,  полуглянцевая (мелованнвя) бумага (струйная печать)</t>
  </si>
  <si>
    <t>брелок "Госномер" (белый флюоресцентный), с цепочкой с кольцом</t>
  </si>
  <si>
    <t>брелок "Госномер" (белый, серебристый, золотистый), с цепочкой с кольцом</t>
  </si>
  <si>
    <t>брелок пластиковый со вставкой (прямоугольный, в форме сердца, круглый и др) с золотистой фурнитурой</t>
  </si>
  <si>
    <t>фурнитура "кольцо + цепочка кольчуга", серебристая</t>
  </si>
  <si>
    <t>фурнитура "кольцо + цепочка кольчуга", золотистая</t>
  </si>
  <si>
    <t>брелок металлический двухстороннее нанесение "Круг" 30 мм</t>
  </si>
  <si>
    <t>брелок металлический двухстороннее нанесение "Сердце" 32.5 на 40 мм</t>
  </si>
  <si>
    <t>брелок металлический двухстороннее нанесение "Овал" 34 на 25 мм</t>
  </si>
  <si>
    <t>брелок металлический двухстороннее нанесение "Рыбка" 34 на 15 мм</t>
  </si>
  <si>
    <t>200-250</t>
  </si>
  <si>
    <t>90-150</t>
  </si>
  <si>
    <t>двухсторонняя фотопечать А4 мелованная бумага</t>
  </si>
  <si>
    <t>ксерокопирование ч\б А4 (1 прогон копирования)</t>
  </si>
  <si>
    <t>распечатка ч/б А4 1 сторона</t>
  </si>
  <si>
    <t>набор текста (размер шрифта до 20, количество знаков с пробелами до 3000)</t>
  </si>
  <si>
    <t>набор текста (размер шрифта от 20 до 50, количество знаков с пробелами до 1500)</t>
  </si>
  <si>
    <t>копирование данных с одного носителя на другой, до 100 МБ</t>
  </si>
  <si>
    <t>копирование данных с одного носителя на другой, от 5 ГБ</t>
  </si>
  <si>
    <t>подготовка фото на документы для сброса на флешку</t>
  </si>
  <si>
    <t>работа дизайнера в присутствии заказчика, 15 мин</t>
  </si>
  <si>
    <t>брелок "Госномер мото" (белый), с цепочкой с кольцом</t>
  </si>
  <si>
    <t>брелок металлический двухстороннее нанесение "Косточка" 34 на 15 мм</t>
  </si>
  <si>
    <t>брелок металлический двухстороннее нанесение "Домик" 34 на 15 мм</t>
  </si>
  <si>
    <t>брелок металлический двухстороннее нанесение "Лапка" 34 на 15 мм</t>
  </si>
  <si>
    <t>магнит (винил) 5х7(А8) матовая или глянцевая бумага</t>
  </si>
  <si>
    <t>магнит (винил) 7х10 (А7) матовая или глянцевая бумага</t>
  </si>
  <si>
    <t>магнит (винил) 10х15 (А6) матовая или глянцевая бумага</t>
  </si>
  <si>
    <t>магнит (винил) 15х21(А5) матовая или глянцевая бумага</t>
  </si>
  <si>
    <t>магнит (винил) 21х29 (А4) матовая или глянцевая бумага</t>
  </si>
  <si>
    <t>магнит (винил) 30х40 (А3) матовая или глянцевая бумага</t>
  </si>
  <si>
    <t>магнит (акрил) 97х97</t>
  </si>
  <si>
    <t>магнит (акрил) 60х60</t>
  </si>
  <si>
    <t>магнит (акрил) 97х50 с термометром</t>
  </si>
  <si>
    <t>магнит (дерево) фоторамка 90х50</t>
  </si>
  <si>
    <t>ПЕЧАТЬ НА ФУТБОЛКАХ</t>
  </si>
  <si>
    <t>кружка 0.3 хамелеон чёрная, чёрная внутри</t>
  </si>
  <si>
    <t>кружка 0.3 хамелеон чёрная, оранжевая внутри</t>
  </si>
  <si>
    <t>кружка 0.3 хамелеон красная стекло</t>
  </si>
  <si>
    <t>Сублимация. Только белые. Ткань - сэндвич (внутри хб, снаружи полиэстер), полиэстер (100%) или имитация хлопка (хб 50 % и полиэстер 50%). Высочайшая устойчивость, без фона</t>
  </si>
  <si>
    <t>футболка с принтом до А4 сублимация</t>
  </si>
  <si>
    <t>футболка с принтом до А4 (прямая печать)</t>
  </si>
  <si>
    <t>футболка с принтом до А3 (прямая печать)</t>
  </si>
  <si>
    <t>тарелка фарфоровая с ягодным ободком с принтом (d=20 см, d рабочей поверхности 12 см)</t>
  </si>
  <si>
    <t>тарелка фарфоровая с зеленым ободком с принтом (d=20 см, d рабочей поверхности 12 см)</t>
  </si>
  <si>
    <t>тарелка фарфоровая с красным ободком с принтом (d=20 см, d рабочей поверхности 12 см)</t>
  </si>
  <si>
    <t>тарелка фарфоровая с желтым ободком с принтом (d=20 см, d рабочей поверхности 12 см)</t>
  </si>
  <si>
    <t>тарелка фарфоровая с синим ободком с принтом (d=20 см, d рабочей поверхности 12 см)</t>
  </si>
  <si>
    <t>нанесение на наволочку клиента (хб) А4 (лазерный термотрансфер)</t>
  </si>
  <si>
    <t>нанесение на наволочку клиента (хб) А3 (лазерный термотрансфер)</t>
  </si>
  <si>
    <t>комплект наволочка и подушка полиэстер 35 на 35 см с принтом А4</t>
  </si>
  <si>
    <t>комплект наволочка и подушка полиэстер 35 на 35 см с принтом А3</t>
  </si>
  <si>
    <t>комплект наволочка и подушка полиэстер 35 на 35 см, двухсторонняя с принтами А4-А4</t>
  </si>
  <si>
    <t>комплект наволочка и подушка полиэстер 35 на 35 см, двухсторонняя с принтами А4-А3</t>
  </si>
  <si>
    <t>комплект наволочка и подушка полиэстер 35 на 35 см, двухсторонняя с принтами А3-А3</t>
  </si>
  <si>
    <t>наволочка 40 на 40 см с принтом (полиэстер, серебристая, золотистая, белая)</t>
  </si>
  <si>
    <t>комплект наволочка и подушка полиэстер 40 на 40 см с принтом А4</t>
  </si>
  <si>
    <t>комплект наволочка и подушка полиэстер 40 на 40 см с принтом А3</t>
  </si>
  <si>
    <t>комплект наволочка и подушка полиэстер 40 на 40 см, двухсторонняя с принтами А4-А4</t>
  </si>
  <si>
    <t>комплект наволочка и подушка полиэстер 40 на 40 см, двухсторонняя с принтами А4-А3</t>
  </si>
  <si>
    <t>комплект наволочка и подушка полиэстер 40 на 40 см, двухсторонняя с принтами А3-А3</t>
  </si>
  <si>
    <t>монтаж видеооткрыток из фото (цена за 1 фото - 10 р, но не менее 500 р. за видеооткрытку)</t>
  </si>
  <si>
    <t>от 500</t>
  </si>
  <si>
    <t>оцифровка видеокассет (до 90 мин)</t>
  </si>
  <si>
    <t>оцифровка видеокассет (90-300 мин)</t>
  </si>
  <si>
    <t>Сплошная запись</t>
  </si>
  <si>
    <t>Выборочная запись до 3 отрезков включительно</t>
  </si>
  <si>
    <t>Выборочная запись более 3 отрезков</t>
  </si>
  <si>
    <t>оцифровка видеокассет (от 300 мин)</t>
  </si>
  <si>
    <t>ВИДЕО ОЦИФРОВКА</t>
  </si>
  <si>
    <t>конвертация видео (перевод в другой формат) 500 МБ - 4 ГБ</t>
  </si>
  <si>
    <t>конвертация видео (перевод в другой формат) 1 - 500 МБ</t>
  </si>
  <si>
    <t>конвертация видео (перевод в другой формат) от 4 ГБ</t>
  </si>
  <si>
    <t>кружка 0.3 л пивная</t>
  </si>
  <si>
    <t>рамка 10 на 15</t>
  </si>
  <si>
    <t>рамка 13 на 20</t>
  </si>
  <si>
    <t>рамка 15 на 21</t>
  </si>
  <si>
    <t>рамка а4 простой багет</t>
  </si>
  <si>
    <t>рамка а3 простой багет</t>
  </si>
  <si>
    <t>диск CD-R</t>
  </si>
  <si>
    <t>диск DVD-R</t>
  </si>
  <si>
    <t>файл для бумаг А4</t>
  </si>
  <si>
    <t>файл для бумаг А3</t>
  </si>
  <si>
    <t>папка-скоросшиватель А4</t>
  </si>
  <si>
    <t>пружинка для брошюрирования</t>
  </si>
  <si>
    <t>обложка для брошюрирования</t>
  </si>
  <si>
    <t>бокс под CD/DVD прозрачный пластик б/у</t>
  </si>
  <si>
    <t>бокс под DVD чёрный пластик б/у</t>
  </si>
  <si>
    <t>магнит (акрил) 40 мм круглый</t>
  </si>
  <si>
    <t>календарь настольный домиком из листа а4 перекидной (листы 230 г\м, пружина)</t>
  </si>
  <si>
    <t>фотопечать 13х18 сатин</t>
  </si>
  <si>
    <t>90-190</t>
  </si>
  <si>
    <t>фотопечать 15х21(А5)** сатин</t>
  </si>
  <si>
    <t>** реальный размер 148х210 мм</t>
  </si>
  <si>
    <t>130-190</t>
  </si>
  <si>
    <t>200-300</t>
  </si>
  <si>
    <t>80-120</t>
  </si>
  <si>
    <t>двухсторонняя фотопечать 10х15 матовая</t>
  </si>
  <si>
    <t>двухсторонняя фотопечать 15х21(А5)** матовая</t>
  </si>
  <si>
    <t>распечатка А4 цветная (текст и графика) (на стр. или лаз. принтере) мелованная бумага</t>
  </si>
  <si>
    <t>двухсторонняя печать А4 цветная (текст и графика) (на стр. или лаз. принтере) мелованная бумага</t>
  </si>
  <si>
    <t>нанесение на ткань клиента А4</t>
  </si>
  <si>
    <t>нанесение на ткань клиента А3</t>
  </si>
  <si>
    <t>250-290</t>
  </si>
  <si>
    <t>от 300 по 6 р</t>
  </si>
  <si>
    <t>от 50</t>
  </si>
  <si>
    <t>от 300</t>
  </si>
  <si>
    <t>рамка а2 простой багет</t>
  </si>
  <si>
    <t>рамка а1 простой багет</t>
  </si>
  <si>
    <t>Самоклеящаяся прозрачная пленка А4, лаз.печать</t>
  </si>
  <si>
    <t>разработка простого макета*** календаря карманного</t>
  </si>
  <si>
    <t>разработка простого макета*** календаря домиком 1-страничного, плаката</t>
  </si>
  <si>
    <t>разработка простого макета*** календаря отрывного, перекидного, квартального</t>
  </si>
  <si>
    <t>*** простой макет - дизайн из шаблонов с согласованием заказчиком, возможно выделение праздничных дат, любое количество надписей, без редактирования фотографий и сложных элементов</t>
  </si>
  <si>
    <t>календарь перекидной на магнитной основе А4</t>
  </si>
  <si>
    <t>календарь перекидной на магнитной основе А3</t>
  </si>
  <si>
    <t>ламинирование (80 мкм) до А3</t>
  </si>
  <si>
    <t>ламинирование (80 мкм) до А4</t>
  </si>
  <si>
    <t>ламинирование (80 мкм) до А5</t>
  </si>
  <si>
    <t>ламинирование (200 мкм) до А4</t>
  </si>
  <si>
    <t>ламинирование (200 мкм) до А5</t>
  </si>
  <si>
    <t>биговка (сгиб)</t>
  </si>
  <si>
    <t>копирование данных с одного носителя на другой, от 100 МБ до 500 МБ</t>
  </si>
  <si>
    <t>копирование данных с одного носителя на другой, от 500 МБ до 1 ГБ</t>
  </si>
  <si>
    <t>копирование данных с одного носителя на другой, от 1 ГБ до 3 ГБ</t>
  </si>
  <si>
    <t>копирование данных с одного носителя на другой, от 3 ГБ до 5 ГБ</t>
  </si>
  <si>
    <t>поясной портрет - фото на наш фотоаппарат с обработкой - удаление теней за головой, удаление дефектов кожи) ***</t>
  </si>
  <si>
    <t>запись диска CD\DVD****</t>
  </si>
  <si>
    <t>**** копирование (запись) информации с диска на другой диск в другом формате (например, из mpg в DVD-Video) - по ценам копирования данных с одного носителя на другой, но не меньше 35 р</t>
  </si>
  <si>
    <t>поясной портрет - фото на наш фотоаппарат, один из 7 кадров на выбор) *****</t>
  </si>
  <si>
    <t>***** плюс стоимость печати нужного формата</t>
  </si>
  <si>
    <t>блокнот с обложкой из фанеры с выжженым принтом</t>
  </si>
  <si>
    <t>фотоальбом 100 фото</t>
  </si>
  <si>
    <t>фотоальбом 200 фото</t>
  </si>
  <si>
    <t>фотоальбом 80 фото в коробке</t>
  </si>
  <si>
    <t>фотоальбом магнитный 23 на 28 80 листов</t>
  </si>
  <si>
    <t>фотоальбом магнитный 50 листов</t>
  </si>
  <si>
    <t>флеш накопитель USB 8 ГБ</t>
  </si>
  <si>
    <t>флеш накопитель USB 16 ГБ Apacer</t>
  </si>
  <si>
    <t>флеш накопитель USB 16 ГБ Mirex</t>
  </si>
  <si>
    <t>флеш накопитель USB 32 ГБ Apacer</t>
  </si>
  <si>
    <t>коробка для кружки белая</t>
  </si>
  <si>
    <t>коробка для кружки цветная</t>
  </si>
  <si>
    <t>информация носит справочный характер, не является публичной офертой, чтобы уточнить стоимость, позвоните (8332) 438-222, 739-222</t>
  </si>
  <si>
    <t>кружка 0,3 л флюоресцентная (светящаяся в темноте)</t>
  </si>
  <si>
    <t>шар ёлочный пластиковый со вставкой 7 см</t>
  </si>
  <si>
    <t>гирлянда светодиодная 3 на 5 м</t>
  </si>
  <si>
    <t>фотопечать А4 мелованная</t>
  </si>
  <si>
    <t>Самоклеющийся ламинат А4</t>
  </si>
  <si>
    <t>футболка с принтом до А3 сублимация</t>
  </si>
  <si>
    <t>зажигалка металлическая бензиновая с нанесением</t>
  </si>
  <si>
    <t>фотопечать на бумаге клиента А4</t>
  </si>
  <si>
    <t>85-120</t>
  </si>
  <si>
    <t>двухсторонняя печать А4 на струйном принтере</t>
  </si>
  <si>
    <t>фотопечать 13х18 глянец тонкая</t>
  </si>
  <si>
    <t>фотопечать 13х18 глянец толстая</t>
  </si>
  <si>
    <t>фотопечать 13х18 матовая тонкая</t>
  </si>
  <si>
    <t>фотопечать 13х18 матовая толстая</t>
  </si>
  <si>
    <t>фотопечать А4 глянец тонкая</t>
  </si>
  <si>
    <t>фотопечать А4 глянец средняя</t>
  </si>
  <si>
    <t>фотопечать А4 глянец толстая</t>
  </si>
  <si>
    <t>фотопечать А4 матовая тонкая</t>
  </si>
  <si>
    <t>фотопечать А4 матовая средняя</t>
  </si>
  <si>
    <t>фотопечать А4 матовая толстая</t>
  </si>
  <si>
    <t>двухсторонняя фотопечать 10х15 глянец тонкая</t>
  </si>
  <si>
    <t>двухсторонняя фотопечать 10х15 глянец толстая</t>
  </si>
  <si>
    <t>двухсторонняя фотопечать 15х21(А5)** глянец тонкая</t>
  </si>
  <si>
    <t>двухсторонняя фотопечать 15х21(А5)** глянец  толстая</t>
  </si>
  <si>
    <t>двухсторонняя фотопечать А4 глянец тонкая</t>
  </si>
  <si>
    <t>двухсторонняя фотопечать А4 глянец толстая</t>
  </si>
  <si>
    <t>двухсторонняя фотопечать А4 матовая тонкая</t>
  </si>
  <si>
    <t>двухсторонняя фотопечать А4 матовая средняя</t>
  </si>
  <si>
    <t>двухсторонняя фотопечать А4 матовая толстая</t>
  </si>
  <si>
    <t>фотокамень 150х200</t>
  </si>
  <si>
    <t>скачивание/закачивание данных из интернета, от 100 МБ до 500 МБ</t>
  </si>
  <si>
    <t>скачивание/закачивание данных из интернета, от 500 МБ до 1 ГБ</t>
  </si>
  <si>
    <t>скачивание/закачивание данных из интернета, за каждый гигабайт</t>
  </si>
  <si>
    <t>отправка данных (фото, текстовый файл, скан и т.п.) электронным письмом, сообщением ВК до 50 мб</t>
  </si>
  <si>
    <t>скачивание/закачивание данных из интернета, от 50 до 100 МБ</t>
  </si>
  <si>
    <t>фотопечать 15х21(А5)** матовая тонкая (до 170 г/м)</t>
  </si>
  <si>
    <t>фотопечать 15х21(А5)** матовая толстая (от 170 г/м)</t>
  </si>
  <si>
    <t>фотопечать 15х21(А5)** глянец тонкая (до 170 г/м)</t>
  </si>
  <si>
    <t>фотопечать 15х21(А5)** глянец толстая (от 170 г/м)</t>
  </si>
  <si>
    <t>фотопечать 10х15 сатин</t>
  </si>
  <si>
    <t>МОНТАЖ ВИДЕО</t>
  </si>
  <si>
    <r>
      <t xml:space="preserve">ОЦИФРОВКА </t>
    </r>
    <r>
      <rPr>
        <b/>
        <sz val="10"/>
        <rFont val="Arial Cyr"/>
        <family val="0"/>
      </rPr>
      <t>(VHS, VHS-C, miniDV, 8 mm)</t>
    </r>
  </si>
  <si>
    <t>жетон</t>
  </si>
  <si>
    <t>цепочка к жетону</t>
  </si>
  <si>
    <t>треугольная подушка с красным кантом</t>
  </si>
  <si>
    <t>фотопечать А4 сатин</t>
  </si>
  <si>
    <t>фотопечать А3 глянец (пока не печататем)</t>
  </si>
  <si>
    <t>двухсторонняя фотопечать А3</t>
  </si>
  <si>
    <t>ПРАЙС-ЛИCТ МЕДИАЛАБОРАТОРИИ "CLICK" от 12.12.2023</t>
  </si>
  <si>
    <t>календарь а3 перекидной ((130 г\м), титульник, пружина, люверс, евроотверстие, ригель)</t>
  </si>
  <si>
    <t>календарь а4 перекидной ((170 г\м), титульник, пружина, люверс,евроотверстие, ригель)</t>
  </si>
  <si>
    <t>календарь а4 отрывной ((80 г\м), титульник, пружина, люверс, евроотверстие, ригель)</t>
  </si>
  <si>
    <t>календарь а3 отрывной ((80 г\м), титульник, пружина, люверс, евроотверстие, ригель)</t>
  </si>
  <si>
    <t>фотопечать 9х13 матовая</t>
  </si>
  <si>
    <t>фотопечать 9х13 глянец</t>
  </si>
  <si>
    <t>фотопечать 7.5x10 глянец</t>
  </si>
  <si>
    <t>фотопечать 7.5x10 матовая</t>
  </si>
  <si>
    <t>нанесение на ткань клиента до А3</t>
  </si>
  <si>
    <t>нанесение на ткань клиента до А4</t>
  </si>
  <si>
    <t>нанесение на ткань клиента до А5</t>
  </si>
  <si>
    <t>фотокамень 200х200</t>
  </si>
  <si>
    <t>фотокамень 200х300</t>
  </si>
  <si>
    <t>фотокамень 100х150</t>
  </si>
  <si>
    <t>печать А4 сублимация</t>
  </si>
  <si>
    <t>печать А3 сублимация</t>
  </si>
  <si>
    <t>Самоклеющийся ламинат А5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</si>
</sst>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8"/>
      <name val="Arial Cyr"/>
      <family val="2"/>
    </font>
    <font>
      <sz val="14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7" xfId="0" applyFont="1" applyFill="1" applyBorder="1" applyAlignment="1">
      <alignment horizontal="right"/>
    </xf>
    <xf numFmtId="0" fontId="0" fillId="34" borderId="28" xfId="0" applyFill="1" applyBorder="1" applyAlignment="1">
      <alignment/>
    </xf>
    <xf numFmtId="0" fontId="0" fillId="34" borderId="10" xfId="0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 horizontal="right"/>
    </xf>
    <xf numFmtId="0" fontId="0" fillId="34" borderId="16" xfId="0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0" xfId="0" applyFont="1" applyFill="1" applyAlignment="1">
      <alignment/>
    </xf>
    <xf numFmtId="9" fontId="0" fillId="34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34" borderId="10" xfId="0" applyNumberFormat="1" applyFill="1" applyBorder="1" applyAlignment="1">
      <alignment horizontal="right"/>
    </xf>
    <xf numFmtId="0" fontId="0" fillId="34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7" xfId="0" applyNumberFormat="1" applyFill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34" borderId="27" xfId="0" applyNumberFormat="1" applyFill="1" applyBorder="1" applyAlignment="1">
      <alignment/>
    </xf>
    <xf numFmtId="0" fontId="0" fillId="34" borderId="27" xfId="0" applyNumberFormat="1" applyFill="1" applyBorder="1" applyAlignment="1">
      <alignment horizontal="right"/>
    </xf>
    <xf numFmtId="0" fontId="0" fillId="34" borderId="28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1" xfId="0" applyBorder="1" applyAlignment="1">
      <alignment/>
    </xf>
    <xf numFmtId="0" fontId="0" fillId="34" borderId="3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34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34" borderId="10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 horizontal="right"/>
    </xf>
    <xf numFmtId="0" fontId="0" fillId="33" borderId="41" xfId="0" applyFill="1" applyBorder="1" applyAlignment="1">
      <alignment/>
    </xf>
    <xf numFmtId="0" fontId="0" fillId="34" borderId="16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0" xfId="0" applyFill="1" applyBorder="1" applyAlignment="1">
      <alignment horizontal="right"/>
    </xf>
    <xf numFmtId="0" fontId="0" fillId="34" borderId="41" xfId="0" applyFill="1" applyBorder="1" applyAlignment="1">
      <alignment/>
    </xf>
    <xf numFmtId="0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53" applyFill="1" applyBorder="1">
      <alignment/>
      <protection/>
    </xf>
    <xf numFmtId="0" fontId="0" fillId="34" borderId="16" xfId="53" applyFill="1" applyBorder="1">
      <alignment/>
      <protection/>
    </xf>
    <xf numFmtId="0" fontId="0" fillId="0" borderId="16" xfId="53" applyFont="1" applyFill="1" applyBorder="1">
      <alignment/>
      <protection/>
    </xf>
    <xf numFmtId="0" fontId="8" fillId="0" borderId="1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1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3"/>
  <sheetViews>
    <sheetView tabSelected="1" workbookViewId="0" topLeftCell="A1">
      <pane ySplit="2" topLeftCell="A3" activePane="bottomLeft" state="frozen"/>
      <selection pane="topLeft" activeCell="A1" sqref="A1"/>
      <selection pane="bottomLeft" activeCell="G374" sqref="A1:G374"/>
    </sheetView>
  </sheetViews>
  <sheetFormatPr defaultColWidth="9.00390625" defaultRowHeight="12.75"/>
  <cols>
    <col min="1" max="1" width="96.625" style="2" customWidth="1"/>
    <col min="2" max="2" width="11.625" style="2" bestFit="1" customWidth="1"/>
    <col min="3" max="3" width="11.25390625" style="4" bestFit="1" customWidth="1"/>
    <col min="4" max="5" width="14.25390625" style="2" bestFit="1" customWidth="1"/>
    <col min="6" max="6" width="15.25390625" style="2" bestFit="1" customWidth="1"/>
    <col min="7" max="7" width="12.375" style="2" customWidth="1"/>
  </cols>
  <sheetData>
    <row r="1" spans="1:7" ht="35.25" customHeight="1" thickBot="1">
      <c r="A1" s="170" t="s">
        <v>384</v>
      </c>
      <c r="B1" s="171"/>
      <c r="C1" s="171"/>
      <c r="D1" s="171"/>
      <c r="E1" s="171"/>
      <c r="F1" s="171"/>
      <c r="G1" s="171"/>
    </row>
    <row r="2" spans="1:7" ht="56.25" customHeight="1" thickBot="1" thickTop="1">
      <c r="A2" s="124" t="s">
        <v>95</v>
      </c>
      <c r="B2" s="125" t="s">
        <v>93</v>
      </c>
      <c r="C2" s="125" t="s">
        <v>94</v>
      </c>
      <c r="D2" s="125" t="s">
        <v>0</v>
      </c>
      <c r="E2" s="125" t="s">
        <v>1</v>
      </c>
      <c r="F2" s="125" t="s">
        <v>2</v>
      </c>
      <c r="G2" s="125" t="s">
        <v>3</v>
      </c>
    </row>
    <row r="3" spans="1:7" ht="23.25" customHeight="1" thickTop="1">
      <c r="A3" s="175" t="s">
        <v>39</v>
      </c>
      <c r="B3" s="176"/>
      <c r="C3" s="176"/>
      <c r="D3" s="176"/>
      <c r="E3" s="176"/>
      <c r="F3" s="176"/>
      <c r="G3" s="177"/>
    </row>
    <row r="4" spans="1:7" s="54" customFormat="1" ht="12.75">
      <c r="A4" s="59" t="s">
        <v>155</v>
      </c>
      <c r="B4" s="160">
        <v>230</v>
      </c>
      <c r="C4" s="53">
        <v>12</v>
      </c>
      <c r="D4" s="52">
        <v>11.5</v>
      </c>
      <c r="E4" s="52">
        <v>11</v>
      </c>
      <c r="F4" s="52">
        <v>10.5</v>
      </c>
      <c r="G4" s="126">
        <v>10</v>
      </c>
    </row>
    <row r="5" spans="1:7" s="54" customFormat="1" ht="12.75">
      <c r="A5" s="91" t="s">
        <v>156</v>
      </c>
      <c r="B5" s="161" t="s">
        <v>116</v>
      </c>
      <c r="C5" s="134">
        <v>11</v>
      </c>
      <c r="D5" s="133">
        <v>10.5</v>
      </c>
      <c r="E5" s="133">
        <v>10</v>
      </c>
      <c r="F5" s="133">
        <v>9.5</v>
      </c>
      <c r="G5" s="135">
        <v>9</v>
      </c>
    </row>
    <row r="6" spans="1:7" s="79" customFormat="1" ht="12.75">
      <c r="A6" s="91" t="s">
        <v>389</v>
      </c>
      <c r="B6" s="161" t="s">
        <v>116</v>
      </c>
      <c r="C6" s="134">
        <v>13</v>
      </c>
      <c r="D6" s="133">
        <v>12.5</v>
      </c>
      <c r="E6" s="134">
        <v>12</v>
      </c>
      <c r="F6" s="133">
        <v>11.5</v>
      </c>
      <c r="G6" s="134">
        <v>11</v>
      </c>
    </row>
    <row r="7" spans="1:7" s="79" customFormat="1" ht="12.75">
      <c r="A7" s="91" t="s">
        <v>390</v>
      </c>
      <c r="B7" s="161" t="s">
        <v>116</v>
      </c>
      <c r="C7" s="134">
        <v>14</v>
      </c>
      <c r="D7" s="133">
        <v>13.5</v>
      </c>
      <c r="E7" s="134">
        <v>13</v>
      </c>
      <c r="F7" s="133">
        <v>12.5</v>
      </c>
      <c r="G7" s="134">
        <v>12</v>
      </c>
    </row>
    <row r="8" spans="1:7" s="79" customFormat="1" ht="12.75">
      <c r="A8" s="91" t="s">
        <v>391</v>
      </c>
      <c r="B8" s="161">
        <v>230</v>
      </c>
      <c r="C8" s="134">
        <v>7</v>
      </c>
      <c r="D8" s="133"/>
      <c r="E8" s="133"/>
      <c r="F8" s="133"/>
      <c r="G8" s="135"/>
    </row>
    <row r="9" spans="1:7" s="79" customFormat="1" ht="12.75">
      <c r="A9" s="91" t="s">
        <v>392</v>
      </c>
      <c r="B9" s="161">
        <v>230</v>
      </c>
      <c r="C9" s="134">
        <v>6</v>
      </c>
      <c r="D9" s="133"/>
      <c r="E9" s="133"/>
      <c r="F9" s="133"/>
      <c r="G9" s="135"/>
    </row>
    <row r="10" spans="1:7" s="54" customFormat="1" ht="12.75">
      <c r="A10" s="59" t="s">
        <v>375</v>
      </c>
      <c r="B10" s="162" t="s">
        <v>295</v>
      </c>
      <c r="C10" s="55">
        <v>20</v>
      </c>
      <c r="D10" s="51">
        <v>19</v>
      </c>
      <c r="E10" s="51">
        <v>18</v>
      </c>
      <c r="F10" s="51">
        <v>17</v>
      </c>
      <c r="G10" s="60">
        <v>16</v>
      </c>
    </row>
    <row r="11" spans="1:7" s="79" customFormat="1" ht="12.75">
      <c r="A11" s="91" t="s">
        <v>373</v>
      </c>
      <c r="B11" s="161" t="s">
        <v>283</v>
      </c>
      <c r="C11" s="8">
        <v>21</v>
      </c>
      <c r="D11" s="3">
        <v>19</v>
      </c>
      <c r="E11" s="3">
        <v>18</v>
      </c>
      <c r="F11" s="3">
        <v>17</v>
      </c>
      <c r="G11" s="93">
        <v>16</v>
      </c>
    </row>
    <row r="12" spans="1:7" s="54" customFormat="1" ht="12.75">
      <c r="A12" s="59" t="s">
        <v>374</v>
      </c>
      <c r="B12" s="162" t="s">
        <v>83</v>
      </c>
      <c r="C12" s="55">
        <v>26</v>
      </c>
      <c r="D12" s="51">
        <v>25</v>
      </c>
      <c r="E12" s="51">
        <v>24</v>
      </c>
      <c r="F12" s="51">
        <v>23</v>
      </c>
      <c r="G12" s="60">
        <v>22</v>
      </c>
    </row>
    <row r="13" spans="1:7" s="79" customFormat="1" ht="12.75">
      <c r="A13" s="91" t="s">
        <v>371</v>
      </c>
      <c r="B13" s="161" t="s">
        <v>283</v>
      </c>
      <c r="C13" s="8">
        <v>20</v>
      </c>
      <c r="D13" s="3">
        <f aca="true" t="shared" si="0" ref="D13:D27">C13-2</f>
        <v>18</v>
      </c>
      <c r="E13" s="3">
        <f>D13-1</f>
        <v>17</v>
      </c>
      <c r="F13" s="3">
        <f>E13-1</f>
        <v>16</v>
      </c>
      <c r="G13" s="3">
        <f>F13-1</f>
        <v>15</v>
      </c>
    </row>
    <row r="14" spans="1:7" s="54" customFormat="1" ht="12.75">
      <c r="A14" s="59" t="s">
        <v>372</v>
      </c>
      <c r="B14" s="162" t="s">
        <v>83</v>
      </c>
      <c r="C14" s="55">
        <v>21</v>
      </c>
      <c r="D14" s="159">
        <f t="shared" si="0"/>
        <v>19</v>
      </c>
      <c r="E14" s="159">
        <f aca="true" t="shared" si="1" ref="E14:G20">D14-1</f>
        <v>18</v>
      </c>
      <c r="F14" s="159">
        <f t="shared" si="1"/>
        <v>17</v>
      </c>
      <c r="G14" s="159">
        <f t="shared" si="1"/>
        <v>16</v>
      </c>
    </row>
    <row r="15" spans="1:7" s="79" customFormat="1" ht="12.75">
      <c r="A15" s="91" t="s">
        <v>284</v>
      </c>
      <c r="B15" s="161" t="s">
        <v>295</v>
      </c>
      <c r="C15" s="8">
        <v>34</v>
      </c>
      <c r="D15" s="3">
        <v>33</v>
      </c>
      <c r="E15" s="3">
        <v>32</v>
      </c>
      <c r="F15" s="3">
        <f t="shared" si="1"/>
        <v>31</v>
      </c>
      <c r="G15" s="3">
        <f t="shared" si="1"/>
        <v>30</v>
      </c>
    </row>
    <row r="16" spans="1:7" s="54" customFormat="1" ht="12.75">
      <c r="A16" s="59" t="s">
        <v>346</v>
      </c>
      <c r="B16" s="162" t="s">
        <v>82</v>
      </c>
      <c r="C16" s="55">
        <v>23</v>
      </c>
      <c r="D16" s="159">
        <f t="shared" si="0"/>
        <v>21</v>
      </c>
      <c r="E16" s="159">
        <f t="shared" si="1"/>
        <v>20</v>
      </c>
      <c r="F16" s="159">
        <f t="shared" si="1"/>
        <v>19</v>
      </c>
      <c r="G16" s="159">
        <f t="shared" si="1"/>
        <v>18</v>
      </c>
    </row>
    <row r="17" spans="1:7" s="79" customFormat="1" ht="12.75">
      <c r="A17" s="91" t="s">
        <v>347</v>
      </c>
      <c r="B17" s="161" t="s">
        <v>83</v>
      </c>
      <c r="C17" s="8">
        <v>26</v>
      </c>
      <c r="D17" s="3">
        <f t="shared" si="0"/>
        <v>24</v>
      </c>
      <c r="E17" s="3">
        <f t="shared" si="1"/>
        <v>23</v>
      </c>
      <c r="F17" s="3">
        <f t="shared" si="1"/>
        <v>22</v>
      </c>
      <c r="G17" s="3">
        <f t="shared" si="1"/>
        <v>21</v>
      </c>
    </row>
    <row r="18" spans="1:7" s="54" customFormat="1" ht="12.75">
      <c r="A18" s="59" t="s">
        <v>348</v>
      </c>
      <c r="B18" s="162" t="s">
        <v>82</v>
      </c>
      <c r="C18" s="55">
        <v>20</v>
      </c>
      <c r="D18" s="159">
        <f t="shared" si="0"/>
        <v>18</v>
      </c>
      <c r="E18" s="159">
        <f t="shared" si="1"/>
        <v>17</v>
      </c>
      <c r="F18" s="159">
        <f t="shared" si="1"/>
        <v>16</v>
      </c>
      <c r="G18" s="159">
        <f t="shared" si="1"/>
        <v>15</v>
      </c>
    </row>
    <row r="19" spans="1:7" s="79" customFormat="1" ht="12.75">
      <c r="A19" s="91" t="s">
        <v>349</v>
      </c>
      <c r="B19" s="161" t="s">
        <v>83</v>
      </c>
      <c r="C19" s="8">
        <v>21</v>
      </c>
      <c r="D19" s="3">
        <f t="shared" si="0"/>
        <v>19</v>
      </c>
      <c r="E19" s="3">
        <f t="shared" si="1"/>
        <v>18</v>
      </c>
      <c r="F19" s="3">
        <f t="shared" si="1"/>
        <v>17</v>
      </c>
      <c r="G19" s="3">
        <f t="shared" si="1"/>
        <v>16</v>
      </c>
    </row>
    <row r="20" spans="1:7" s="54" customFormat="1" ht="12.75">
      <c r="A20" s="59" t="s">
        <v>282</v>
      </c>
      <c r="B20" s="162" t="s">
        <v>295</v>
      </c>
      <c r="C20" s="55">
        <v>35</v>
      </c>
      <c r="D20" s="159">
        <f t="shared" si="0"/>
        <v>33</v>
      </c>
      <c r="E20" s="159">
        <f t="shared" si="1"/>
        <v>32</v>
      </c>
      <c r="F20" s="159">
        <f t="shared" si="1"/>
        <v>31</v>
      </c>
      <c r="G20" s="159">
        <f t="shared" si="1"/>
        <v>30</v>
      </c>
    </row>
    <row r="21" spans="1:7" s="79" customFormat="1" ht="12.75">
      <c r="A21" s="91" t="s">
        <v>350</v>
      </c>
      <c r="B21" s="161" t="s">
        <v>288</v>
      </c>
      <c r="C21" s="8">
        <v>40</v>
      </c>
      <c r="D21" s="3">
        <f t="shared" si="0"/>
        <v>38</v>
      </c>
      <c r="E21" s="3">
        <f aca="true" t="shared" si="2" ref="E21:G27">D21-2</f>
        <v>36</v>
      </c>
      <c r="F21" s="3">
        <f t="shared" si="2"/>
        <v>34</v>
      </c>
      <c r="G21" s="3">
        <f t="shared" si="2"/>
        <v>32</v>
      </c>
    </row>
    <row r="22" spans="1:7" s="54" customFormat="1" ht="12.75">
      <c r="A22" s="59" t="s">
        <v>351</v>
      </c>
      <c r="B22" s="162" t="s">
        <v>286</v>
      </c>
      <c r="C22" s="55">
        <v>45</v>
      </c>
      <c r="D22" s="159">
        <f t="shared" si="0"/>
        <v>43</v>
      </c>
      <c r="E22" s="159">
        <f t="shared" si="2"/>
        <v>41</v>
      </c>
      <c r="F22" s="159">
        <f t="shared" si="2"/>
        <v>39</v>
      </c>
      <c r="G22" s="159">
        <f t="shared" si="2"/>
        <v>37</v>
      </c>
    </row>
    <row r="23" spans="1:7" s="79" customFormat="1" ht="12.75">
      <c r="A23" s="91" t="s">
        <v>352</v>
      </c>
      <c r="B23" s="161" t="s">
        <v>287</v>
      </c>
      <c r="C23" s="8">
        <v>50</v>
      </c>
      <c r="D23" s="3">
        <f t="shared" si="0"/>
        <v>48</v>
      </c>
      <c r="E23" s="3">
        <f t="shared" si="2"/>
        <v>46</v>
      </c>
      <c r="F23" s="3">
        <f t="shared" si="2"/>
        <v>44</v>
      </c>
      <c r="G23" s="3">
        <f t="shared" si="2"/>
        <v>42</v>
      </c>
    </row>
    <row r="24" spans="1:7" s="54" customFormat="1" ht="12.75">
      <c r="A24" s="59" t="s">
        <v>353</v>
      </c>
      <c r="B24" s="162" t="s">
        <v>344</v>
      </c>
      <c r="C24" s="55">
        <v>35</v>
      </c>
      <c r="D24" s="159">
        <f t="shared" si="0"/>
        <v>33</v>
      </c>
      <c r="E24" s="159">
        <f t="shared" si="2"/>
        <v>31</v>
      </c>
      <c r="F24" s="159">
        <f t="shared" si="2"/>
        <v>29</v>
      </c>
      <c r="G24" s="159">
        <f t="shared" si="2"/>
        <v>27</v>
      </c>
    </row>
    <row r="25" spans="1:7" s="79" customFormat="1" ht="12.75">
      <c r="A25" s="91" t="s">
        <v>354</v>
      </c>
      <c r="B25" s="161" t="s">
        <v>286</v>
      </c>
      <c r="C25" s="8">
        <v>35</v>
      </c>
      <c r="D25" s="3">
        <f t="shared" si="0"/>
        <v>33</v>
      </c>
      <c r="E25" s="3">
        <f t="shared" si="2"/>
        <v>31</v>
      </c>
      <c r="F25" s="3">
        <f t="shared" si="2"/>
        <v>29</v>
      </c>
      <c r="G25" s="3">
        <f t="shared" si="2"/>
        <v>27</v>
      </c>
    </row>
    <row r="26" spans="1:7" s="54" customFormat="1" ht="12.75">
      <c r="A26" s="59" t="s">
        <v>355</v>
      </c>
      <c r="B26" s="162" t="s">
        <v>287</v>
      </c>
      <c r="C26" s="55">
        <v>40</v>
      </c>
      <c r="D26" s="159">
        <f t="shared" si="0"/>
        <v>38</v>
      </c>
      <c r="E26" s="159">
        <f t="shared" si="2"/>
        <v>36</v>
      </c>
      <c r="F26" s="159">
        <f t="shared" si="2"/>
        <v>34</v>
      </c>
      <c r="G26" s="159">
        <f t="shared" si="2"/>
        <v>32</v>
      </c>
    </row>
    <row r="27" spans="1:7" s="79" customFormat="1" ht="12.75">
      <c r="A27" s="91" t="s">
        <v>381</v>
      </c>
      <c r="B27" s="161" t="s">
        <v>295</v>
      </c>
      <c r="C27" s="8">
        <v>55</v>
      </c>
      <c r="D27" s="3">
        <f t="shared" si="0"/>
        <v>53</v>
      </c>
      <c r="E27" s="3">
        <f t="shared" si="2"/>
        <v>51</v>
      </c>
      <c r="F27" s="3">
        <f t="shared" si="2"/>
        <v>49</v>
      </c>
      <c r="G27" s="3">
        <f t="shared" si="2"/>
        <v>47</v>
      </c>
    </row>
    <row r="28" spans="1:7" s="54" customFormat="1" ht="12.75">
      <c r="A28" s="59" t="s">
        <v>41</v>
      </c>
      <c r="B28" s="162"/>
      <c r="C28" s="55">
        <v>250</v>
      </c>
      <c r="D28" s="159"/>
      <c r="E28" s="159"/>
      <c r="F28" s="159"/>
      <c r="G28" s="159"/>
    </row>
    <row r="29" spans="1:7" s="79" customFormat="1" ht="12.75">
      <c r="A29" s="91" t="s">
        <v>382</v>
      </c>
      <c r="B29" s="161"/>
      <c r="C29" s="8"/>
      <c r="D29" s="3"/>
      <c r="E29" s="3"/>
      <c r="F29" s="3"/>
      <c r="G29" s="3"/>
    </row>
    <row r="30" spans="1:7" s="54" customFormat="1" ht="12.75">
      <c r="A30" s="59" t="s">
        <v>339</v>
      </c>
      <c r="B30" s="162">
        <v>300</v>
      </c>
      <c r="C30" s="55">
        <v>45</v>
      </c>
      <c r="D30" s="159">
        <f aca="true" t="shared" si="3" ref="D30:G32">C30-2</f>
        <v>43</v>
      </c>
      <c r="E30" s="159">
        <f t="shared" si="3"/>
        <v>41</v>
      </c>
      <c r="F30" s="159">
        <f t="shared" si="3"/>
        <v>39</v>
      </c>
      <c r="G30" s="159">
        <f t="shared" si="3"/>
        <v>37</v>
      </c>
    </row>
    <row r="31" spans="1:7" s="79" customFormat="1" ht="12.75">
      <c r="A31" s="91" t="s">
        <v>343</v>
      </c>
      <c r="B31" s="161"/>
      <c r="C31" s="8">
        <v>20</v>
      </c>
      <c r="D31" s="3"/>
      <c r="E31" s="3"/>
      <c r="F31" s="3"/>
      <c r="G31" s="93"/>
    </row>
    <row r="32" spans="1:7" s="54" customFormat="1" ht="12.75">
      <c r="A32" s="59" t="s">
        <v>356</v>
      </c>
      <c r="B32" s="162">
        <v>155</v>
      </c>
      <c r="C32" s="56">
        <v>28</v>
      </c>
      <c r="D32" s="159">
        <f t="shared" si="3"/>
        <v>26</v>
      </c>
      <c r="E32" s="159">
        <f t="shared" si="3"/>
        <v>24</v>
      </c>
      <c r="F32" s="159">
        <f t="shared" si="3"/>
        <v>22</v>
      </c>
      <c r="G32" s="159">
        <f t="shared" si="3"/>
        <v>20</v>
      </c>
    </row>
    <row r="33" spans="1:7" s="79" customFormat="1" ht="12.75">
      <c r="A33" s="91" t="s">
        <v>357</v>
      </c>
      <c r="B33" s="161">
        <v>180</v>
      </c>
      <c r="C33" s="78">
        <v>30</v>
      </c>
      <c r="D33" s="3">
        <f aca="true" t="shared" si="4" ref="D33:G36">C33-2</f>
        <v>28</v>
      </c>
      <c r="E33" s="3">
        <f t="shared" si="4"/>
        <v>26</v>
      </c>
      <c r="F33" s="3">
        <f t="shared" si="4"/>
        <v>24</v>
      </c>
      <c r="G33" s="3">
        <f t="shared" si="4"/>
        <v>22</v>
      </c>
    </row>
    <row r="34" spans="1:7" s="54" customFormat="1" ht="12.75">
      <c r="A34" s="59" t="s">
        <v>289</v>
      </c>
      <c r="B34" s="162">
        <v>250</v>
      </c>
      <c r="C34" s="56">
        <v>25</v>
      </c>
      <c r="D34" s="159">
        <f t="shared" si="4"/>
        <v>23</v>
      </c>
      <c r="E34" s="159">
        <f t="shared" si="4"/>
        <v>21</v>
      </c>
      <c r="F34" s="159">
        <f t="shared" si="4"/>
        <v>19</v>
      </c>
      <c r="G34" s="159">
        <f t="shared" si="4"/>
        <v>17</v>
      </c>
    </row>
    <row r="35" spans="1:7" s="79" customFormat="1" ht="12.75">
      <c r="A35" s="91" t="s">
        <v>358</v>
      </c>
      <c r="B35" s="161">
        <v>155</v>
      </c>
      <c r="C35" s="78">
        <v>40</v>
      </c>
      <c r="D35" s="3">
        <f t="shared" si="4"/>
        <v>38</v>
      </c>
      <c r="E35" s="3">
        <f t="shared" si="4"/>
        <v>36</v>
      </c>
      <c r="F35" s="3">
        <f t="shared" si="4"/>
        <v>34</v>
      </c>
      <c r="G35" s="3">
        <f t="shared" si="4"/>
        <v>32</v>
      </c>
    </row>
    <row r="36" spans="1:7" s="54" customFormat="1" ht="12.75">
      <c r="A36" s="59" t="s">
        <v>359</v>
      </c>
      <c r="B36" s="162">
        <v>180</v>
      </c>
      <c r="C36" s="56">
        <v>45</v>
      </c>
      <c r="D36" s="159">
        <f t="shared" si="4"/>
        <v>43</v>
      </c>
      <c r="E36" s="159">
        <f t="shared" si="4"/>
        <v>41</v>
      </c>
      <c r="F36" s="159">
        <f t="shared" si="4"/>
        <v>39</v>
      </c>
      <c r="G36" s="159">
        <f t="shared" si="4"/>
        <v>37</v>
      </c>
    </row>
    <row r="37" spans="1:7" s="79" customFormat="1" ht="12.75">
      <c r="A37" s="91" t="s">
        <v>290</v>
      </c>
      <c r="B37" s="161">
        <v>250</v>
      </c>
      <c r="C37" s="78">
        <v>45</v>
      </c>
      <c r="D37" s="3">
        <f>C37-2</f>
        <v>43</v>
      </c>
      <c r="E37" s="3">
        <f>D37-2</f>
        <v>41</v>
      </c>
      <c r="F37" s="3">
        <f>E37-2</f>
        <v>39</v>
      </c>
      <c r="G37" s="3">
        <f>F37-2</f>
        <v>37</v>
      </c>
    </row>
    <row r="38" spans="1:7" s="54" customFormat="1" ht="12.75">
      <c r="A38" s="59" t="s">
        <v>360</v>
      </c>
      <c r="B38" s="162">
        <v>155</v>
      </c>
      <c r="C38" s="56">
        <v>95</v>
      </c>
      <c r="D38" s="159">
        <f>C38-5</f>
        <v>90</v>
      </c>
      <c r="E38" s="159">
        <f aca="true" t="shared" si="5" ref="E38:G39">D38-5</f>
        <v>85</v>
      </c>
      <c r="F38" s="159">
        <f t="shared" si="5"/>
        <v>80</v>
      </c>
      <c r="G38" s="159">
        <f t="shared" si="5"/>
        <v>75</v>
      </c>
    </row>
    <row r="39" spans="1:7" s="79" customFormat="1" ht="12.75">
      <c r="A39" s="91" t="s">
        <v>361</v>
      </c>
      <c r="B39" s="161">
        <v>180</v>
      </c>
      <c r="C39" s="78">
        <v>100</v>
      </c>
      <c r="D39" s="3">
        <f>C39-5</f>
        <v>95</v>
      </c>
      <c r="E39" s="3">
        <f t="shared" si="5"/>
        <v>90</v>
      </c>
      <c r="F39" s="3">
        <f t="shared" si="5"/>
        <v>85</v>
      </c>
      <c r="G39" s="3">
        <f t="shared" si="5"/>
        <v>80</v>
      </c>
    </row>
    <row r="40" spans="1:7" s="54" customFormat="1" ht="12.75">
      <c r="A40" s="59" t="s">
        <v>362</v>
      </c>
      <c r="B40" s="162" t="s">
        <v>203</v>
      </c>
      <c r="C40" s="56">
        <v>55</v>
      </c>
      <c r="D40" s="51">
        <f aca="true" t="shared" si="6" ref="D40:G42">C40-3</f>
        <v>52</v>
      </c>
      <c r="E40" s="51">
        <f t="shared" si="6"/>
        <v>49</v>
      </c>
      <c r="F40" s="51">
        <f t="shared" si="6"/>
        <v>46</v>
      </c>
      <c r="G40" s="51">
        <f t="shared" si="6"/>
        <v>43</v>
      </c>
    </row>
    <row r="41" spans="1:7" s="79" customFormat="1" ht="12.75">
      <c r="A41" s="113" t="s">
        <v>363</v>
      </c>
      <c r="B41" s="163" t="s">
        <v>82</v>
      </c>
      <c r="C41" s="108">
        <v>60</v>
      </c>
      <c r="D41" s="3">
        <f t="shared" si="6"/>
        <v>57</v>
      </c>
      <c r="E41" s="3">
        <f t="shared" si="6"/>
        <v>54</v>
      </c>
      <c r="F41" s="3">
        <f t="shared" si="6"/>
        <v>51</v>
      </c>
      <c r="G41" s="3">
        <f t="shared" si="6"/>
        <v>48</v>
      </c>
    </row>
    <row r="42" spans="1:7" s="54" customFormat="1" ht="12.75">
      <c r="A42" s="112" t="s">
        <v>364</v>
      </c>
      <c r="B42" s="164" t="s">
        <v>202</v>
      </c>
      <c r="C42" s="58">
        <v>65</v>
      </c>
      <c r="D42" s="51">
        <f t="shared" si="6"/>
        <v>62</v>
      </c>
      <c r="E42" s="51">
        <f t="shared" si="6"/>
        <v>59</v>
      </c>
      <c r="F42" s="51">
        <f t="shared" si="6"/>
        <v>56</v>
      </c>
      <c r="G42" s="51">
        <f t="shared" si="6"/>
        <v>53</v>
      </c>
    </row>
    <row r="43" spans="1:7" s="79" customFormat="1" ht="12.75">
      <c r="A43" s="113" t="s">
        <v>204</v>
      </c>
      <c r="B43" s="163">
        <v>300</v>
      </c>
      <c r="C43" s="108">
        <v>85</v>
      </c>
      <c r="D43" s="3">
        <f>C43-3</f>
        <v>82</v>
      </c>
      <c r="E43" s="3">
        <f>D43-3</f>
        <v>79</v>
      </c>
      <c r="F43" s="3">
        <f>E43-3</f>
        <v>76</v>
      </c>
      <c r="G43" s="3">
        <f>F43-3</f>
        <v>73</v>
      </c>
    </row>
    <row r="44" spans="1:7" s="54" customFormat="1" ht="12.75">
      <c r="A44" s="112" t="s">
        <v>383</v>
      </c>
      <c r="B44" s="164">
        <v>130</v>
      </c>
      <c r="C44" s="58">
        <v>150</v>
      </c>
      <c r="D44" s="57"/>
      <c r="E44" s="57"/>
      <c r="F44" s="57"/>
      <c r="G44" s="57"/>
    </row>
    <row r="45" spans="1:7" s="79" customFormat="1" ht="12.75">
      <c r="A45" s="113"/>
      <c r="B45" s="163"/>
      <c r="C45" s="108"/>
      <c r="D45" s="107"/>
      <c r="E45" s="107"/>
      <c r="F45" s="107"/>
      <c r="G45" s="127"/>
    </row>
    <row r="46" spans="1:7" s="54" customFormat="1" ht="13.5" thickBot="1">
      <c r="A46" s="112" t="s">
        <v>285</v>
      </c>
      <c r="B46" s="57"/>
      <c r="C46" s="58"/>
      <c r="D46" s="57"/>
      <c r="E46" s="57"/>
      <c r="F46" s="57"/>
      <c r="G46" s="68"/>
    </row>
    <row r="47" spans="1:8" ht="18" customHeight="1" thickTop="1">
      <c r="A47" s="18" t="s">
        <v>85</v>
      </c>
      <c r="B47" s="21" t="s">
        <v>89</v>
      </c>
      <c r="C47" s="21" t="s">
        <v>90</v>
      </c>
      <c r="D47" s="21" t="s">
        <v>91</v>
      </c>
      <c r="E47" s="22" t="s">
        <v>92</v>
      </c>
      <c r="F47" s="39"/>
      <c r="G47" s="128"/>
      <c r="H47" s="81"/>
    </row>
    <row r="48" spans="1:8" s="54" customFormat="1" ht="12" customHeight="1">
      <c r="A48" s="59" t="s">
        <v>86</v>
      </c>
      <c r="B48" s="51">
        <v>400</v>
      </c>
      <c r="C48" s="56">
        <v>800</v>
      </c>
      <c r="D48" s="51">
        <v>1000</v>
      </c>
      <c r="E48" s="60">
        <v>1500</v>
      </c>
      <c r="F48" s="59"/>
      <c r="G48" s="60"/>
      <c r="H48" s="136"/>
    </row>
    <row r="49" spans="1:8" ht="12.75">
      <c r="A49" s="19" t="s">
        <v>87</v>
      </c>
      <c r="B49" s="2">
        <v>600</v>
      </c>
      <c r="C49" s="5">
        <v>1200</v>
      </c>
      <c r="D49" s="2">
        <v>1500</v>
      </c>
      <c r="E49" s="20">
        <v>2000</v>
      </c>
      <c r="F49" s="19"/>
      <c r="G49" s="20"/>
      <c r="H49" s="81"/>
    </row>
    <row r="50" spans="1:8" s="54" customFormat="1" ht="13.5" thickBot="1">
      <c r="A50" s="61" t="s">
        <v>88</v>
      </c>
      <c r="B50" s="62">
        <v>800</v>
      </c>
      <c r="C50" s="63">
        <v>1500</v>
      </c>
      <c r="D50" s="62">
        <v>1900</v>
      </c>
      <c r="E50" s="64">
        <v>2400</v>
      </c>
      <c r="F50" s="59"/>
      <c r="G50" s="60"/>
      <c r="H50" s="136"/>
    </row>
    <row r="51" spans="1:7" ht="24" thickTop="1">
      <c r="A51" s="172" t="s">
        <v>40</v>
      </c>
      <c r="B51" s="173"/>
      <c r="C51" s="173"/>
      <c r="D51" s="173"/>
      <c r="E51" s="173"/>
      <c r="F51" s="173"/>
      <c r="G51" s="174"/>
    </row>
    <row r="52" spans="1:7" s="54" customFormat="1" ht="12.75">
      <c r="A52" s="59" t="s">
        <v>205</v>
      </c>
      <c r="B52" s="162">
        <v>80</v>
      </c>
      <c r="C52" s="55">
        <v>7</v>
      </c>
      <c r="D52" s="51">
        <v>6.5</v>
      </c>
      <c r="E52" s="51">
        <v>6</v>
      </c>
      <c r="F52" s="51"/>
      <c r="G52" s="60"/>
    </row>
    <row r="53" spans="1:7" s="79" customFormat="1" ht="12.75">
      <c r="A53" s="91" t="s">
        <v>206</v>
      </c>
      <c r="B53" s="161">
        <v>80</v>
      </c>
      <c r="C53" s="8">
        <v>6</v>
      </c>
      <c r="D53" s="3">
        <v>5.5</v>
      </c>
      <c r="E53" s="3">
        <v>5</v>
      </c>
      <c r="F53" s="3"/>
      <c r="G53" s="93"/>
    </row>
    <row r="54" spans="1:7" s="54" customFormat="1" ht="12.75">
      <c r="A54" s="59" t="s">
        <v>136</v>
      </c>
      <c r="B54" s="162">
        <v>80</v>
      </c>
      <c r="C54" s="55">
        <v>20</v>
      </c>
      <c r="D54" s="51">
        <v>18</v>
      </c>
      <c r="E54" s="51">
        <v>16</v>
      </c>
      <c r="F54" s="51">
        <v>15</v>
      </c>
      <c r="G54" s="60">
        <v>13</v>
      </c>
    </row>
    <row r="55" spans="1:7" s="79" customFormat="1" ht="12.75">
      <c r="A55" s="91" t="s">
        <v>137</v>
      </c>
      <c r="B55" s="161">
        <v>80</v>
      </c>
      <c r="C55" s="8">
        <v>25</v>
      </c>
      <c r="D55" s="3">
        <v>23</v>
      </c>
      <c r="E55" s="3">
        <v>21</v>
      </c>
      <c r="F55" s="3">
        <v>19</v>
      </c>
      <c r="G55" s="93">
        <v>17</v>
      </c>
    </row>
    <row r="56" spans="1:7" s="54" customFormat="1" ht="12.75">
      <c r="A56" s="59" t="s">
        <v>135</v>
      </c>
      <c r="B56" s="162">
        <v>120</v>
      </c>
      <c r="C56" s="55">
        <v>100</v>
      </c>
      <c r="D56" s="51"/>
      <c r="E56" s="51"/>
      <c r="F56" s="51"/>
      <c r="G56" s="60"/>
    </row>
    <row r="57" spans="1:7" s="79" customFormat="1" ht="12.75">
      <c r="A57" s="91" t="s">
        <v>36</v>
      </c>
      <c r="B57" s="161">
        <v>80</v>
      </c>
      <c r="C57" s="8">
        <v>20</v>
      </c>
      <c r="D57" s="3">
        <v>18</v>
      </c>
      <c r="E57" s="3">
        <v>16</v>
      </c>
      <c r="F57" s="3">
        <v>15</v>
      </c>
      <c r="G57" s="93">
        <v>13</v>
      </c>
    </row>
    <row r="58" spans="1:7" s="54" customFormat="1" ht="12.75">
      <c r="A58" s="59" t="s">
        <v>291</v>
      </c>
      <c r="B58" s="162">
        <v>300</v>
      </c>
      <c r="C58" s="55">
        <v>40</v>
      </c>
      <c r="D58" s="51">
        <v>38</v>
      </c>
      <c r="E58" s="51">
        <v>36</v>
      </c>
      <c r="F58" s="51">
        <v>34</v>
      </c>
      <c r="G58" s="60">
        <v>32</v>
      </c>
    </row>
    <row r="59" spans="1:7" s="79" customFormat="1" ht="12.75">
      <c r="A59" s="91" t="s">
        <v>292</v>
      </c>
      <c r="B59" s="161" t="s">
        <v>287</v>
      </c>
      <c r="C59" s="8">
        <v>60</v>
      </c>
      <c r="D59" s="3">
        <v>58</v>
      </c>
      <c r="E59" s="3">
        <v>56</v>
      </c>
      <c r="F59" s="3">
        <v>54</v>
      </c>
      <c r="G59" s="93">
        <v>52</v>
      </c>
    </row>
    <row r="60" spans="1:7" s="54" customFormat="1" ht="12.75">
      <c r="A60" s="59" t="s">
        <v>345</v>
      </c>
      <c r="B60" s="162">
        <v>80</v>
      </c>
      <c r="C60" s="55">
        <v>35</v>
      </c>
      <c r="D60" s="51">
        <v>33</v>
      </c>
      <c r="E60" s="51">
        <v>31</v>
      </c>
      <c r="F60" s="51">
        <v>29</v>
      </c>
      <c r="G60" s="60">
        <v>27</v>
      </c>
    </row>
    <row r="61" spans="1:7" ht="23.25">
      <c r="A61" s="178" t="s">
        <v>22</v>
      </c>
      <c r="B61" s="179"/>
      <c r="C61" s="179"/>
      <c r="D61" s="179"/>
      <c r="E61" s="179"/>
      <c r="F61" s="179"/>
      <c r="G61" s="180"/>
    </row>
    <row r="62" spans="1:7" s="54" customFormat="1" ht="12.75">
      <c r="A62" s="59" t="s">
        <v>308</v>
      </c>
      <c r="B62" s="162">
        <v>80</v>
      </c>
      <c r="C62" s="55">
        <v>90</v>
      </c>
      <c r="D62" s="51">
        <v>80</v>
      </c>
      <c r="E62" s="51">
        <v>70</v>
      </c>
      <c r="F62" s="51">
        <v>65</v>
      </c>
      <c r="G62" s="60">
        <v>60</v>
      </c>
    </row>
    <row r="63" spans="1:7" ht="12.75">
      <c r="A63" s="91" t="s">
        <v>309</v>
      </c>
      <c r="B63" s="161">
        <v>80</v>
      </c>
      <c r="C63" s="8">
        <v>45</v>
      </c>
      <c r="D63" s="2">
        <v>40</v>
      </c>
      <c r="E63" s="2">
        <v>35</v>
      </c>
      <c r="F63" s="2">
        <v>30</v>
      </c>
      <c r="G63" s="20">
        <v>25</v>
      </c>
    </row>
    <row r="64" spans="1:7" s="54" customFormat="1" ht="12.75">
      <c r="A64" s="59" t="s">
        <v>310</v>
      </c>
      <c r="B64" s="162">
        <v>80</v>
      </c>
      <c r="C64" s="55">
        <v>35</v>
      </c>
      <c r="D64" s="51">
        <v>25</v>
      </c>
      <c r="E64" s="51">
        <v>23</v>
      </c>
      <c r="F64" s="51">
        <v>21</v>
      </c>
      <c r="G64" s="60">
        <v>19</v>
      </c>
    </row>
    <row r="65" spans="1:7" s="54" customFormat="1" ht="12.75">
      <c r="A65" s="59" t="s">
        <v>311</v>
      </c>
      <c r="B65" s="165">
        <v>200</v>
      </c>
      <c r="C65" s="56">
        <v>90</v>
      </c>
      <c r="D65" s="51"/>
      <c r="E65" s="51"/>
      <c r="F65" s="51"/>
      <c r="G65" s="146"/>
    </row>
    <row r="66" spans="1:7" s="79" customFormat="1" ht="12.75">
      <c r="A66" s="91" t="s">
        <v>312</v>
      </c>
      <c r="B66" s="161">
        <v>200</v>
      </c>
      <c r="C66" s="8">
        <v>45</v>
      </c>
      <c r="D66" s="3"/>
      <c r="E66" s="3"/>
      <c r="F66" s="3"/>
      <c r="G66" s="152"/>
    </row>
    <row r="67" spans="1:7" s="54" customFormat="1" ht="12.75">
      <c r="A67" s="71" t="s">
        <v>140</v>
      </c>
      <c r="B67" s="162"/>
      <c r="C67" s="65">
        <v>2</v>
      </c>
      <c r="D67" s="65">
        <v>2</v>
      </c>
      <c r="E67" s="65">
        <v>2</v>
      </c>
      <c r="F67" s="65">
        <v>2</v>
      </c>
      <c r="G67" s="156">
        <v>2</v>
      </c>
    </row>
    <row r="68" spans="1:7" ht="12.75">
      <c r="A68" s="91" t="s">
        <v>313</v>
      </c>
      <c r="B68" s="166"/>
      <c r="C68" s="7">
        <v>5</v>
      </c>
      <c r="D68" s="7"/>
      <c r="E68" s="7"/>
      <c r="F68" s="7"/>
      <c r="G68" s="157"/>
    </row>
    <row r="69" spans="1:7" s="54" customFormat="1" ht="12.75">
      <c r="A69" s="71" t="s">
        <v>141</v>
      </c>
      <c r="B69" s="162"/>
      <c r="C69" s="65">
        <v>5</v>
      </c>
      <c r="D69" s="51">
        <v>5</v>
      </c>
      <c r="E69" s="51">
        <v>5</v>
      </c>
      <c r="F69" s="51">
        <v>5</v>
      </c>
      <c r="G69" s="146">
        <v>5</v>
      </c>
    </row>
    <row r="70" spans="1:7" ht="12.75">
      <c r="A70" s="19" t="s">
        <v>138</v>
      </c>
      <c r="B70" s="166"/>
      <c r="C70" s="4">
        <v>20</v>
      </c>
      <c r="D70" s="4">
        <v>20</v>
      </c>
      <c r="E70" s="4">
        <v>20</v>
      </c>
      <c r="F70" s="4">
        <v>20</v>
      </c>
      <c r="G70" s="13">
        <v>20</v>
      </c>
    </row>
    <row r="71" spans="1:7" s="54" customFormat="1" ht="12.75">
      <c r="A71" s="59" t="s">
        <v>208</v>
      </c>
      <c r="B71" s="162"/>
      <c r="C71" s="55">
        <v>50</v>
      </c>
      <c r="D71" s="55">
        <v>50</v>
      </c>
      <c r="E71" s="55">
        <v>50</v>
      </c>
      <c r="F71" s="55">
        <v>50</v>
      </c>
      <c r="G71" s="66">
        <v>50</v>
      </c>
    </row>
    <row r="72" spans="1:7" ht="12.75">
      <c r="A72" s="19" t="s">
        <v>207</v>
      </c>
      <c r="B72" s="166"/>
      <c r="C72" s="4">
        <v>100</v>
      </c>
      <c r="D72" s="2">
        <v>90</v>
      </c>
      <c r="E72" s="2">
        <v>90</v>
      </c>
      <c r="F72" s="2">
        <v>90</v>
      </c>
      <c r="G72" s="158">
        <v>90</v>
      </c>
    </row>
    <row r="73" spans="1:7" s="54" customFormat="1" ht="12.75">
      <c r="A73" s="59" t="s">
        <v>19</v>
      </c>
      <c r="B73" s="162"/>
      <c r="C73" s="55">
        <v>150</v>
      </c>
      <c r="D73" s="51">
        <v>140</v>
      </c>
      <c r="E73" s="51">
        <v>130</v>
      </c>
      <c r="F73" s="51">
        <v>120</v>
      </c>
      <c r="G73" s="60">
        <v>110</v>
      </c>
    </row>
    <row r="74" spans="1:7" ht="12.75">
      <c r="A74" s="19" t="s">
        <v>42</v>
      </c>
      <c r="B74" s="166"/>
      <c r="C74" s="4">
        <v>15</v>
      </c>
      <c r="D74" s="2">
        <v>13</v>
      </c>
      <c r="E74" s="2">
        <v>11</v>
      </c>
      <c r="F74" s="2">
        <v>9</v>
      </c>
      <c r="G74" s="20">
        <v>7</v>
      </c>
    </row>
    <row r="75" spans="1:7" s="54" customFormat="1" ht="12.75">
      <c r="A75" s="59" t="s">
        <v>43</v>
      </c>
      <c r="B75" s="162"/>
      <c r="C75" s="55" t="s">
        <v>139</v>
      </c>
      <c r="D75" s="55" t="s">
        <v>139</v>
      </c>
      <c r="E75" s="55" t="s">
        <v>139</v>
      </c>
      <c r="F75" s="55" t="s">
        <v>139</v>
      </c>
      <c r="G75" s="55" t="s">
        <v>139</v>
      </c>
    </row>
    <row r="76" spans="1:7" ht="12.75">
      <c r="A76" s="19" t="s">
        <v>4</v>
      </c>
      <c r="B76" s="166"/>
      <c r="C76" s="4" t="s">
        <v>158</v>
      </c>
      <c r="G76" s="20"/>
    </row>
    <row r="77" spans="1:7" s="54" customFormat="1" ht="12.75">
      <c r="A77" s="59" t="s">
        <v>5</v>
      </c>
      <c r="B77" s="162"/>
      <c r="C77" s="55" t="s">
        <v>38</v>
      </c>
      <c r="D77" s="51"/>
      <c r="E77" s="51"/>
      <c r="F77" s="51"/>
      <c r="G77" s="60"/>
    </row>
    <row r="78" spans="1:7" ht="12.75">
      <c r="A78" s="19" t="s">
        <v>96</v>
      </c>
      <c r="B78" s="166"/>
      <c r="C78" s="4" t="s">
        <v>143</v>
      </c>
      <c r="D78" s="2">
        <v>130</v>
      </c>
      <c r="E78" s="2">
        <v>100</v>
      </c>
      <c r="F78" s="2">
        <v>90</v>
      </c>
      <c r="G78" s="20">
        <v>80</v>
      </c>
    </row>
    <row r="79" spans="1:7" s="54" customFormat="1" ht="12.75">
      <c r="A79" s="59" t="s">
        <v>157</v>
      </c>
      <c r="B79" s="162"/>
      <c r="C79" s="55">
        <v>10</v>
      </c>
      <c r="D79" s="51" t="s">
        <v>48</v>
      </c>
      <c r="E79" s="51" t="s">
        <v>49</v>
      </c>
      <c r="F79" s="51" t="s">
        <v>50</v>
      </c>
      <c r="G79" s="60" t="s">
        <v>296</v>
      </c>
    </row>
    <row r="80" spans="1:7" s="79" customFormat="1" ht="12.75">
      <c r="A80" s="91" t="s">
        <v>209</v>
      </c>
      <c r="B80" s="161"/>
      <c r="C80" s="8">
        <v>20</v>
      </c>
      <c r="D80" s="3"/>
      <c r="E80" s="3"/>
      <c r="F80" s="3"/>
      <c r="G80" s="93"/>
    </row>
    <row r="81" spans="1:7" s="54" customFormat="1" ht="12.75">
      <c r="A81" s="59" t="s">
        <v>314</v>
      </c>
      <c r="B81" s="162"/>
      <c r="C81" s="55">
        <v>30</v>
      </c>
      <c r="D81" s="51"/>
      <c r="E81" s="51"/>
      <c r="F81" s="51"/>
      <c r="G81" s="60"/>
    </row>
    <row r="82" spans="1:7" s="79" customFormat="1" ht="12.75">
      <c r="A82" s="91" t="s">
        <v>315</v>
      </c>
      <c r="B82" s="161"/>
      <c r="C82" s="8">
        <v>50</v>
      </c>
      <c r="D82" s="3"/>
      <c r="E82" s="3"/>
      <c r="F82" s="3"/>
      <c r="G82" s="93"/>
    </row>
    <row r="83" spans="1:7" s="54" customFormat="1" ht="12.75">
      <c r="A83" s="59" t="s">
        <v>316</v>
      </c>
      <c r="B83" s="162"/>
      <c r="C83" s="55">
        <v>80</v>
      </c>
      <c r="D83" s="51"/>
      <c r="E83" s="51"/>
      <c r="F83" s="51"/>
      <c r="G83" s="60"/>
    </row>
    <row r="84" spans="1:7" s="79" customFormat="1" ht="12.75">
      <c r="A84" s="91" t="s">
        <v>317</v>
      </c>
      <c r="B84" s="161"/>
      <c r="C84" s="8">
        <v>100</v>
      </c>
      <c r="D84" s="3"/>
      <c r="E84" s="3"/>
      <c r="F84" s="3"/>
      <c r="G84" s="93"/>
    </row>
    <row r="85" spans="1:7" s="54" customFormat="1" ht="12.75">
      <c r="A85" s="59" t="s">
        <v>210</v>
      </c>
      <c r="B85" s="162"/>
      <c r="C85" s="55" t="s">
        <v>143</v>
      </c>
      <c r="D85" s="51"/>
      <c r="E85" s="51"/>
      <c r="F85" s="51"/>
      <c r="G85" s="60"/>
    </row>
    <row r="86" spans="1:7" s="79" customFormat="1" ht="12.75">
      <c r="A86" s="91" t="s">
        <v>211</v>
      </c>
      <c r="B86" s="161"/>
      <c r="C86" s="8">
        <v>10</v>
      </c>
      <c r="D86" s="3"/>
      <c r="E86" s="3"/>
      <c r="F86" s="3"/>
      <c r="G86" s="93"/>
    </row>
    <row r="87" spans="1:7" s="54" customFormat="1" ht="12.75">
      <c r="A87" s="59" t="s">
        <v>321</v>
      </c>
      <c r="B87" s="162"/>
      <c r="C87" s="55">
        <v>100</v>
      </c>
      <c r="D87" s="51"/>
      <c r="E87" s="51"/>
      <c r="F87" s="51"/>
      <c r="G87" s="60"/>
    </row>
    <row r="88" spans="1:7" s="79" customFormat="1" ht="13.5" customHeight="1">
      <c r="A88" s="91" t="s">
        <v>318</v>
      </c>
      <c r="B88" s="161"/>
      <c r="C88" s="8">
        <v>150</v>
      </c>
      <c r="D88" s="3"/>
      <c r="E88" s="3"/>
      <c r="F88" s="3"/>
      <c r="G88" s="93"/>
    </row>
    <row r="89" spans="1:7" s="54" customFormat="1" ht="12.75">
      <c r="A89" s="59" t="s">
        <v>44</v>
      </c>
      <c r="B89" s="162"/>
      <c r="C89" s="55">
        <v>200</v>
      </c>
      <c r="D89" s="51"/>
      <c r="E89" s="51"/>
      <c r="F89" s="51"/>
      <c r="G89" s="60"/>
    </row>
    <row r="90" spans="1:7" s="79" customFormat="1" ht="12.75">
      <c r="A90" s="91" t="s">
        <v>6</v>
      </c>
      <c r="B90" s="161"/>
      <c r="C90" s="8">
        <v>100</v>
      </c>
      <c r="D90" s="3"/>
      <c r="E90" s="3"/>
      <c r="F90" s="3"/>
      <c r="G90" s="93"/>
    </row>
    <row r="91" spans="1:7" s="54" customFormat="1" ht="12.75">
      <c r="A91" s="59" t="s">
        <v>81</v>
      </c>
      <c r="B91" s="162"/>
      <c r="C91" s="55">
        <v>70</v>
      </c>
      <c r="D91" s="51"/>
      <c r="E91" s="51"/>
      <c r="F91" s="51"/>
      <c r="G91" s="60"/>
    </row>
    <row r="92" spans="1:7" s="79" customFormat="1" ht="12.75">
      <c r="A92" s="91" t="s">
        <v>142</v>
      </c>
      <c r="B92" s="161"/>
      <c r="C92" s="8">
        <v>70</v>
      </c>
      <c r="D92" s="3"/>
      <c r="E92" s="3"/>
      <c r="F92" s="3"/>
      <c r="G92" s="93"/>
    </row>
    <row r="93" spans="1:7" s="54" customFormat="1" ht="12.75">
      <c r="A93" s="59" t="s">
        <v>369</v>
      </c>
      <c r="B93" s="162"/>
      <c r="C93" s="55">
        <v>10</v>
      </c>
      <c r="D93" s="51"/>
      <c r="E93" s="51"/>
      <c r="F93" s="51"/>
      <c r="G93" s="60"/>
    </row>
    <row r="94" spans="1:7" s="54" customFormat="1" ht="12.75">
      <c r="A94" s="169" t="s">
        <v>370</v>
      </c>
      <c r="B94" s="162"/>
      <c r="C94" s="55">
        <v>50</v>
      </c>
      <c r="D94" s="51"/>
      <c r="E94" s="51"/>
      <c r="F94" s="51"/>
      <c r="G94" s="60"/>
    </row>
    <row r="95" spans="1:7" s="54" customFormat="1" ht="12.75">
      <c r="A95" s="168" t="s">
        <v>366</v>
      </c>
      <c r="B95" s="162"/>
      <c r="C95" s="55">
        <v>150</v>
      </c>
      <c r="D95" s="51"/>
      <c r="E95" s="51"/>
      <c r="F95" s="51"/>
      <c r="G95" s="60"/>
    </row>
    <row r="96" spans="1:7" s="54" customFormat="1" ht="12.75">
      <c r="A96" s="167" t="s">
        <v>367</v>
      </c>
      <c r="B96" s="162"/>
      <c r="C96" s="55">
        <v>250</v>
      </c>
      <c r="D96" s="51"/>
      <c r="E96" s="51"/>
      <c r="F96" s="51"/>
      <c r="G96" s="60"/>
    </row>
    <row r="97" spans="1:7" s="54" customFormat="1" ht="12.75">
      <c r="A97" s="168" t="s">
        <v>368</v>
      </c>
      <c r="B97" s="162"/>
      <c r="C97" s="55">
        <v>250</v>
      </c>
      <c r="D97" s="51"/>
      <c r="E97" s="51"/>
      <c r="F97" s="51"/>
      <c r="G97" s="60"/>
    </row>
    <row r="98" spans="1:7" s="79" customFormat="1" ht="12.75">
      <c r="A98" s="91" t="s">
        <v>212</v>
      </c>
      <c r="B98" s="161"/>
      <c r="C98" s="8">
        <v>200</v>
      </c>
      <c r="D98" s="3"/>
      <c r="E98" s="3"/>
      <c r="F98" s="3"/>
      <c r="G98" s="93"/>
    </row>
    <row r="100" spans="1:7" s="79" customFormat="1" ht="12.75">
      <c r="A100" s="91" t="s">
        <v>319</v>
      </c>
      <c r="B100" s="161"/>
      <c r="C100" s="8">
        <v>35</v>
      </c>
      <c r="D100" s="3">
        <v>30</v>
      </c>
      <c r="E100" s="3">
        <v>25</v>
      </c>
      <c r="F100" s="3"/>
      <c r="G100" s="93"/>
    </row>
    <row r="101" spans="1:7" s="54" customFormat="1" ht="12.75">
      <c r="A101" s="59" t="s">
        <v>51</v>
      </c>
      <c r="B101" s="162"/>
      <c r="C101" s="55">
        <v>35</v>
      </c>
      <c r="D101" s="51">
        <v>30</v>
      </c>
      <c r="E101" s="51">
        <v>25</v>
      </c>
      <c r="F101" s="51"/>
      <c r="G101" s="60"/>
    </row>
    <row r="102" spans="1:7" s="82" customFormat="1" ht="12.75">
      <c r="A102" s="147"/>
      <c r="B102" s="148"/>
      <c r="C102" s="149"/>
      <c r="D102" s="148"/>
      <c r="E102" s="148"/>
      <c r="F102" s="148"/>
      <c r="G102" s="150"/>
    </row>
    <row r="103" spans="1:7" s="54" customFormat="1" ht="26.25" customHeight="1">
      <c r="A103" s="151" t="s">
        <v>320</v>
      </c>
      <c r="B103" s="153"/>
      <c r="C103" s="154"/>
      <c r="D103" s="153"/>
      <c r="E103" s="153"/>
      <c r="F103" s="153"/>
      <c r="G103" s="155"/>
    </row>
    <row r="104" spans="1:7" s="82" customFormat="1" ht="12.75">
      <c r="A104" s="116" t="s">
        <v>322</v>
      </c>
      <c r="B104" s="148"/>
      <c r="C104" s="149"/>
      <c r="D104" s="148"/>
      <c r="E104" s="148"/>
      <c r="F104" s="148"/>
      <c r="G104" s="150"/>
    </row>
    <row r="105" spans="1:7" s="1" customFormat="1" ht="23.25">
      <c r="A105" s="181" t="s">
        <v>34</v>
      </c>
      <c r="B105" s="182"/>
      <c r="C105" s="182"/>
      <c r="D105" s="182"/>
      <c r="E105" s="182"/>
      <c r="F105" s="182"/>
      <c r="G105" s="183"/>
    </row>
    <row r="106" spans="1:7" s="54" customFormat="1" ht="12.75">
      <c r="A106" s="59" t="s">
        <v>144</v>
      </c>
      <c r="B106" s="51"/>
      <c r="C106" s="55" t="s">
        <v>143</v>
      </c>
      <c r="D106" s="51"/>
      <c r="E106" s="51"/>
      <c r="F106" s="51"/>
      <c r="G106" s="60"/>
    </row>
    <row r="107" spans="1:7" s="79" customFormat="1" ht="12.75">
      <c r="A107" s="91" t="s">
        <v>21</v>
      </c>
      <c r="B107" s="3"/>
      <c r="C107" s="8">
        <v>250</v>
      </c>
      <c r="D107" s="3"/>
      <c r="E107" s="3"/>
      <c r="F107" s="3"/>
      <c r="G107" s="93"/>
    </row>
    <row r="108" spans="1:7" ht="23.25">
      <c r="A108" s="178" t="s">
        <v>23</v>
      </c>
      <c r="B108" s="179"/>
      <c r="C108" s="179"/>
      <c r="D108" s="179"/>
      <c r="E108" s="179"/>
      <c r="F108" s="179"/>
      <c r="G108" s="180"/>
    </row>
    <row r="109" spans="1:7" s="54" customFormat="1" ht="12.75">
      <c r="A109" s="109" t="s">
        <v>7</v>
      </c>
      <c r="B109" s="162"/>
      <c r="C109" s="56">
        <v>100</v>
      </c>
      <c r="D109" s="51"/>
      <c r="E109" s="51"/>
      <c r="F109" s="51"/>
      <c r="G109" s="60"/>
    </row>
    <row r="110" spans="1:7" ht="12.75">
      <c r="A110" s="110" t="s">
        <v>8</v>
      </c>
      <c r="B110" s="166"/>
      <c r="C110" s="5">
        <v>150</v>
      </c>
      <c r="G110" s="20"/>
    </row>
    <row r="111" spans="1:7" s="54" customFormat="1" ht="12.75">
      <c r="A111" s="109" t="s">
        <v>9</v>
      </c>
      <c r="B111" s="162"/>
      <c r="C111" s="56">
        <v>200</v>
      </c>
      <c r="D111" s="51"/>
      <c r="E111" s="51"/>
      <c r="F111" s="51"/>
      <c r="G111" s="60"/>
    </row>
    <row r="112" spans="1:7" ht="12.75">
      <c r="A112" s="114" t="s">
        <v>57</v>
      </c>
      <c r="B112" s="166" t="s">
        <v>82</v>
      </c>
      <c r="C112" s="5">
        <v>3.5</v>
      </c>
      <c r="D112" s="2">
        <v>3.3</v>
      </c>
      <c r="E112" s="2">
        <v>3</v>
      </c>
      <c r="F112" s="2">
        <v>2.5</v>
      </c>
      <c r="G112" s="20">
        <v>2.3</v>
      </c>
    </row>
    <row r="113" spans="1:7" s="54" customFormat="1" ht="12.75">
      <c r="A113" s="115" t="s">
        <v>57</v>
      </c>
      <c r="B113" s="162" t="s">
        <v>83</v>
      </c>
      <c r="C113" s="56">
        <v>4</v>
      </c>
      <c r="D113" s="51">
        <v>3.7</v>
      </c>
      <c r="E113" s="51">
        <v>3.5</v>
      </c>
      <c r="F113" s="51">
        <v>3</v>
      </c>
      <c r="G113" s="60">
        <v>2.5</v>
      </c>
    </row>
    <row r="114" spans="1:7" ht="12.75">
      <c r="A114" s="114" t="s">
        <v>117</v>
      </c>
      <c r="B114" s="166" t="s">
        <v>83</v>
      </c>
      <c r="C114" s="5">
        <v>4.5</v>
      </c>
      <c r="D114" s="2">
        <v>4.3</v>
      </c>
      <c r="E114" s="2">
        <v>4</v>
      </c>
      <c r="F114" s="2">
        <v>3.7</v>
      </c>
      <c r="G114" s="20">
        <v>3.5</v>
      </c>
    </row>
    <row r="115" spans="1:7" s="54" customFormat="1" ht="12.75">
      <c r="A115" s="115" t="s">
        <v>162</v>
      </c>
      <c r="B115" s="162">
        <v>260</v>
      </c>
      <c r="C115" s="56">
        <v>6</v>
      </c>
      <c r="D115" s="51">
        <v>5.7</v>
      </c>
      <c r="E115" s="51">
        <v>5.5</v>
      </c>
      <c r="F115" s="51">
        <v>5</v>
      </c>
      <c r="G115" s="60">
        <v>4.5</v>
      </c>
    </row>
    <row r="116" spans="1:7" ht="12.75">
      <c r="A116" s="114" t="s">
        <v>103</v>
      </c>
      <c r="B116" s="166" t="s">
        <v>100</v>
      </c>
      <c r="C116" s="5">
        <v>12</v>
      </c>
      <c r="D116" s="2">
        <v>11</v>
      </c>
      <c r="E116" s="2">
        <v>10</v>
      </c>
      <c r="F116" s="2">
        <v>9</v>
      </c>
      <c r="G116" s="20">
        <v>7</v>
      </c>
    </row>
    <row r="117" spans="1:7" s="54" customFormat="1" ht="12.75">
      <c r="A117" s="115" t="s">
        <v>104</v>
      </c>
      <c r="B117" s="162" t="s">
        <v>100</v>
      </c>
      <c r="C117" s="56">
        <v>12.5</v>
      </c>
      <c r="D117" s="51">
        <v>11.5</v>
      </c>
      <c r="E117" s="51">
        <v>11</v>
      </c>
      <c r="F117" s="51">
        <v>10</v>
      </c>
      <c r="G117" s="60">
        <v>8</v>
      </c>
    </row>
    <row r="118" spans="1:7" ht="12.75">
      <c r="A118" s="114" t="s">
        <v>105</v>
      </c>
      <c r="B118" s="166" t="s">
        <v>100</v>
      </c>
      <c r="C118" s="5">
        <v>14.5</v>
      </c>
      <c r="D118" s="2">
        <v>13.5</v>
      </c>
      <c r="E118" s="2">
        <v>12.5</v>
      </c>
      <c r="F118" s="2">
        <v>11.5</v>
      </c>
      <c r="G118" s="20">
        <v>9</v>
      </c>
    </row>
    <row r="119" spans="1:7" s="54" customFormat="1" ht="12.75">
      <c r="A119" s="115" t="s">
        <v>107</v>
      </c>
      <c r="B119" s="162" t="s">
        <v>101</v>
      </c>
      <c r="C119" s="56">
        <v>17.5</v>
      </c>
      <c r="D119" s="51">
        <v>16.5</v>
      </c>
      <c r="E119" s="51">
        <v>16</v>
      </c>
      <c r="F119" s="51">
        <v>15</v>
      </c>
      <c r="G119" s="60">
        <v>14</v>
      </c>
    </row>
    <row r="120" spans="1:7" ht="12.75">
      <c r="A120" s="114" t="s">
        <v>106</v>
      </c>
      <c r="B120" s="166" t="s">
        <v>101</v>
      </c>
      <c r="C120" s="5">
        <v>18.5</v>
      </c>
      <c r="D120" s="2">
        <v>17.5</v>
      </c>
      <c r="E120" s="2">
        <v>16.5</v>
      </c>
      <c r="F120" s="2">
        <v>16</v>
      </c>
      <c r="G120" s="20">
        <v>15</v>
      </c>
    </row>
    <row r="121" spans="1:7" s="54" customFormat="1" ht="12.75">
      <c r="A121" s="115" t="s">
        <v>108</v>
      </c>
      <c r="B121" s="162" t="s">
        <v>101</v>
      </c>
      <c r="C121" s="56">
        <v>20</v>
      </c>
      <c r="D121" s="51">
        <v>19</v>
      </c>
      <c r="E121" s="51">
        <v>18.5</v>
      </c>
      <c r="F121" s="51">
        <v>17.5</v>
      </c>
      <c r="G121" s="60">
        <v>16.5</v>
      </c>
    </row>
    <row r="122" spans="1:7" ht="12.75">
      <c r="A122" s="114" t="s">
        <v>102</v>
      </c>
      <c r="B122" s="166">
        <v>170</v>
      </c>
      <c r="C122" s="5">
        <v>5</v>
      </c>
      <c r="D122" s="2">
        <v>4.7</v>
      </c>
      <c r="E122" s="2">
        <v>4.5</v>
      </c>
      <c r="F122" s="2">
        <v>4</v>
      </c>
      <c r="G122" s="20">
        <v>3.5</v>
      </c>
    </row>
    <row r="123" spans="1:7" s="54" customFormat="1" ht="12.75">
      <c r="A123" s="115" t="s">
        <v>102</v>
      </c>
      <c r="B123" s="162">
        <v>210</v>
      </c>
      <c r="C123" s="56">
        <v>5.5</v>
      </c>
      <c r="D123" s="51">
        <v>5.3</v>
      </c>
      <c r="E123" s="51">
        <v>5</v>
      </c>
      <c r="F123" s="51">
        <v>4.7</v>
      </c>
      <c r="G123" s="60">
        <v>4.5</v>
      </c>
    </row>
    <row r="124" spans="1:7" s="79" customFormat="1" ht="12.75">
      <c r="A124" s="116" t="s">
        <v>192</v>
      </c>
      <c r="B124" s="161">
        <v>300</v>
      </c>
      <c r="C124" s="78">
        <v>5.5</v>
      </c>
      <c r="D124" s="3">
        <v>5.3</v>
      </c>
      <c r="E124" s="3">
        <v>5</v>
      </c>
      <c r="F124" s="3">
        <v>4.7</v>
      </c>
      <c r="G124" s="93">
        <v>4.5</v>
      </c>
    </row>
    <row r="125" spans="1:7" s="54" customFormat="1" ht="12.75">
      <c r="A125" s="115" t="s">
        <v>118</v>
      </c>
      <c r="B125" s="162" t="s">
        <v>83</v>
      </c>
      <c r="C125" s="56">
        <v>6</v>
      </c>
      <c r="D125" s="51">
        <v>5.7</v>
      </c>
      <c r="E125" s="51">
        <v>5.5</v>
      </c>
      <c r="F125" s="51">
        <v>5</v>
      </c>
      <c r="G125" s="60">
        <v>4.7</v>
      </c>
    </row>
    <row r="126" spans="1:7" s="79" customFormat="1" ht="12.75">
      <c r="A126" s="116" t="s">
        <v>84</v>
      </c>
      <c r="B126" s="161">
        <v>80</v>
      </c>
      <c r="C126" s="78">
        <v>5</v>
      </c>
      <c r="D126" s="3">
        <v>4.5</v>
      </c>
      <c r="E126" s="3">
        <v>4</v>
      </c>
      <c r="F126" s="3">
        <v>3.5</v>
      </c>
      <c r="G126" s="93">
        <v>3</v>
      </c>
    </row>
    <row r="127" spans="1:7" ht="23.25">
      <c r="A127" s="181" t="s">
        <v>24</v>
      </c>
      <c r="B127" s="182"/>
      <c r="C127" s="182"/>
      <c r="D127" s="182"/>
      <c r="E127" s="182"/>
      <c r="F127" s="182"/>
      <c r="G127" s="186"/>
    </row>
    <row r="128" spans="1:7" ht="19.5" customHeight="1">
      <c r="A128" s="36" t="s">
        <v>145</v>
      </c>
      <c r="B128" s="6"/>
      <c r="C128" s="6"/>
      <c r="D128" s="6"/>
      <c r="E128" s="6"/>
      <c r="F128" s="6"/>
      <c r="G128" s="20"/>
    </row>
    <row r="129" spans="1:7" s="54" customFormat="1" ht="12.75">
      <c r="A129" s="59" t="s">
        <v>146</v>
      </c>
      <c r="B129" s="51"/>
      <c r="C129" s="55">
        <v>20</v>
      </c>
      <c r="D129" s="51">
        <v>19</v>
      </c>
      <c r="E129" s="51">
        <v>18</v>
      </c>
      <c r="F129" s="51">
        <v>17</v>
      </c>
      <c r="G129" s="60">
        <v>16</v>
      </c>
    </row>
    <row r="130" spans="1:7" ht="12.75">
      <c r="A130" s="19" t="s">
        <v>190</v>
      </c>
      <c r="C130" s="4">
        <v>50</v>
      </c>
      <c r="D130" s="2">
        <v>45</v>
      </c>
      <c r="E130" s="2">
        <v>43</v>
      </c>
      <c r="F130" s="2">
        <v>40</v>
      </c>
      <c r="G130" s="20">
        <v>35</v>
      </c>
    </row>
    <row r="131" spans="1:7" s="54" customFormat="1" ht="12.75">
      <c r="A131" s="59" t="s">
        <v>195</v>
      </c>
      <c r="B131" s="51"/>
      <c r="C131" s="55">
        <v>60</v>
      </c>
      <c r="D131" s="51">
        <v>55</v>
      </c>
      <c r="E131" s="51">
        <v>53</v>
      </c>
      <c r="F131" s="51">
        <v>50</v>
      </c>
      <c r="G131" s="60">
        <v>45</v>
      </c>
    </row>
    <row r="132" spans="1:7" s="54" customFormat="1" ht="12.75">
      <c r="A132" s="59" t="s">
        <v>378</v>
      </c>
      <c r="B132" s="51"/>
      <c r="C132" s="55">
        <v>250</v>
      </c>
      <c r="D132" s="51"/>
      <c r="E132" s="51"/>
      <c r="F132" s="51"/>
      <c r="G132" s="60"/>
    </row>
    <row r="133" spans="1:7" s="54" customFormat="1" ht="12.75">
      <c r="A133" s="59" t="s">
        <v>379</v>
      </c>
      <c r="B133" s="51"/>
      <c r="C133" s="55">
        <v>70</v>
      </c>
      <c r="D133" s="51"/>
      <c r="E133" s="51"/>
      <c r="F133" s="51"/>
      <c r="G133" s="60"/>
    </row>
    <row r="134" spans="1:7" ht="12.75">
      <c r="A134" s="19" t="s">
        <v>194</v>
      </c>
      <c r="C134" s="4">
        <v>300</v>
      </c>
      <c r="D134" s="2">
        <v>270</v>
      </c>
      <c r="E134" s="2">
        <v>250</v>
      </c>
      <c r="F134" s="2">
        <v>230</v>
      </c>
      <c r="G134" s="20">
        <v>200</v>
      </c>
    </row>
    <row r="135" spans="1:7" s="54" customFormat="1" ht="12.75">
      <c r="A135" s="59" t="s">
        <v>193</v>
      </c>
      <c r="B135" s="51"/>
      <c r="C135" s="55">
        <v>350</v>
      </c>
      <c r="D135" s="51">
        <v>330</v>
      </c>
      <c r="E135" s="51">
        <v>300</v>
      </c>
      <c r="F135" s="51">
        <v>270</v>
      </c>
      <c r="G135" s="60">
        <v>250</v>
      </c>
    </row>
    <row r="136" spans="1:7" s="79" customFormat="1" ht="12.75">
      <c r="A136" s="91" t="s">
        <v>213</v>
      </c>
      <c r="B136" s="3"/>
      <c r="C136" s="8">
        <v>300</v>
      </c>
      <c r="D136" s="2">
        <v>270</v>
      </c>
      <c r="E136" s="2">
        <v>250</v>
      </c>
      <c r="F136" s="2">
        <v>230</v>
      </c>
      <c r="G136" s="20">
        <v>200</v>
      </c>
    </row>
    <row r="137" spans="1:7" s="54" customFormat="1" ht="12.75">
      <c r="A137" s="59" t="s">
        <v>198</v>
      </c>
      <c r="B137" s="51"/>
      <c r="C137" s="55">
        <v>250</v>
      </c>
      <c r="D137" s="51">
        <v>230</v>
      </c>
      <c r="E137" s="51">
        <v>200</v>
      </c>
      <c r="F137" s="51">
        <v>180</v>
      </c>
      <c r="G137" s="60">
        <v>160</v>
      </c>
    </row>
    <row r="138" spans="1:7" s="79" customFormat="1" ht="12.75">
      <c r="A138" s="91" t="s">
        <v>199</v>
      </c>
      <c r="B138" s="3"/>
      <c r="C138" s="8">
        <v>250</v>
      </c>
      <c r="D138" s="3">
        <v>230</v>
      </c>
      <c r="E138" s="3">
        <v>200</v>
      </c>
      <c r="F138" s="3">
        <v>180</v>
      </c>
      <c r="G138" s="93">
        <v>160</v>
      </c>
    </row>
    <row r="139" spans="1:7" s="54" customFormat="1" ht="12.75">
      <c r="A139" s="59" t="s">
        <v>200</v>
      </c>
      <c r="B139" s="51"/>
      <c r="C139" s="55">
        <v>250</v>
      </c>
      <c r="D139" s="51">
        <v>230</v>
      </c>
      <c r="E139" s="51">
        <v>200</v>
      </c>
      <c r="F139" s="51">
        <v>180</v>
      </c>
      <c r="G139" s="60">
        <v>160</v>
      </c>
    </row>
    <row r="140" spans="1:7" s="79" customFormat="1" ht="12.75">
      <c r="A140" s="91" t="s">
        <v>201</v>
      </c>
      <c r="B140" s="3"/>
      <c r="C140" s="8">
        <v>250</v>
      </c>
      <c r="D140" s="3">
        <v>230</v>
      </c>
      <c r="E140" s="3">
        <v>200</v>
      </c>
      <c r="F140" s="3">
        <v>180</v>
      </c>
      <c r="G140" s="93">
        <v>160</v>
      </c>
    </row>
    <row r="141" spans="1:7" s="54" customFormat="1" ht="12.75">
      <c r="A141" s="59" t="s">
        <v>214</v>
      </c>
      <c r="B141" s="51"/>
      <c r="C141" s="55">
        <v>250</v>
      </c>
      <c r="D141" s="51">
        <v>230</v>
      </c>
      <c r="E141" s="51">
        <v>200</v>
      </c>
      <c r="F141" s="51">
        <v>180</v>
      </c>
      <c r="G141" s="60">
        <v>160</v>
      </c>
    </row>
    <row r="142" spans="1:7" s="79" customFormat="1" ht="12.75">
      <c r="A142" s="91" t="s">
        <v>215</v>
      </c>
      <c r="B142" s="3"/>
      <c r="C142" s="8">
        <v>250</v>
      </c>
      <c r="D142" s="3">
        <v>230</v>
      </c>
      <c r="E142" s="3">
        <v>200</v>
      </c>
      <c r="F142" s="3">
        <v>180</v>
      </c>
      <c r="G142" s="93">
        <v>160</v>
      </c>
    </row>
    <row r="143" spans="1:7" s="54" customFormat="1" ht="12.75">
      <c r="A143" s="59" t="s">
        <v>216</v>
      </c>
      <c r="B143" s="51"/>
      <c r="C143" s="55">
        <v>250</v>
      </c>
      <c r="D143" s="51">
        <v>230</v>
      </c>
      <c r="E143" s="51">
        <v>200</v>
      </c>
      <c r="F143" s="51">
        <v>180</v>
      </c>
      <c r="G143" s="60">
        <v>160</v>
      </c>
    </row>
    <row r="144" spans="1:7" s="79" customFormat="1" ht="12.75">
      <c r="A144" s="91" t="s">
        <v>189</v>
      </c>
      <c r="B144" s="3"/>
      <c r="C144" s="8">
        <v>100</v>
      </c>
      <c r="D144" s="8">
        <v>80</v>
      </c>
      <c r="E144" s="8">
        <v>80</v>
      </c>
      <c r="F144" s="8">
        <v>80</v>
      </c>
      <c r="G144" s="8">
        <v>80</v>
      </c>
    </row>
    <row r="145" spans="1:7" s="54" customFormat="1" ht="12.75">
      <c r="A145" s="59" t="s">
        <v>196</v>
      </c>
      <c r="B145" s="51"/>
      <c r="C145" s="55">
        <v>70</v>
      </c>
      <c r="D145" s="55">
        <v>60</v>
      </c>
      <c r="E145" s="55">
        <v>60</v>
      </c>
      <c r="F145" s="55">
        <v>60</v>
      </c>
      <c r="G145" s="55">
        <v>60</v>
      </c>
    </row>
    <row r="146" spans="1:7" s="79" customFormat="1" ht="12.75">
      <c r="A146" s="91" t="s">
        <v>197</v>
      </c>
      <c r="B146" s="3"/>
      <c r="C146" s="8">
        <v>70</v>
      </c>
      <c r="D146" s="8">
        <v>60</v>
      </c>
      <c r="E146" s="8">
        <v>60</v>
      </c>
      <c r="F146" s="8">
        <v>60</v>
      </c>
      <c r="G146" s="8">
        <v>60</v>
      </c>
    </row>
    <row r="147" spans="1:7" ht="18">
      <c r="A147" s="35" t="s">
        <v>25</v>
      </c>
      <c r="G147" s="20"/>
    </row>
    <row r="148" spans="1:7" s="54" customFormat="1" ht="12.75">
      <c r="A148" s="59" t="s">
        <v>10</v>
      </c>
      <c r="B148" s="51"/>
      <c r="C148" s="55">
        <v>250</v>
      </c>
      <c r="D148" s="51"/>
      <c r="E148" s="51"/>
      <c r="F148" s="51"/>
      <c r="G148" s="60"/>
    </row>
    <row r="149" spans="1:7" ht="12.75">
      <c r="A149" s="19" t="s">
        <v>11</v>
      </c>
      <c r="C149" s="4">
        <v>50</v>
      </c>
      <c r="D149" s="3">
        <v>45</v>
      </c>
      <c r="E149" s="3">
        <v>43</v>
      </c>
      <c r="F149" s="3">
        <v>40</v>
      </c>
      <c r="G149" s="93">
        <v>35</v>
      </c>
    </row>
    <row r="150" spans="1:7" ht="18">
      <c r="A150" s="35" t="s">
        <v>28</v>
      </c>
      <c r="G150" s="20"/>
    </row>
    <row r="151" spans="1:7" s="79" customFormat="1" ht="12.75">
      <c r="A151" s="91" t="s">
        <v>340</v>
      </c>
      <c r="B151" s="3"/>
      <c r="C151" s="8">
        <v>70</v>
      </c>
      <c r="D151" s="3"/>
      <c r="E151" s="3"/>
      <c r="F151" s="3"/>
      <c r="G151" s="93"/>
    </row>
    <row r="152" spans="1:7" s="79" customFormat="1" ht="12.75">
      <c r="A152" s="91" t="s">
        <v>401</v>
      </c>
      <c r="B152" s="3"/>
      <c r="C152" s="8">
        <v>45</v>
      </c>
      <c r="D152" s="3"/>
      <c r="E152" s="3"/>
      <c r="F152" s="3"/>
      <c r="G152" s="93"/>
    </row>
    <row r="153" spans="1:7" s="54" customFormat="1" ht="12.75">
      <c r="A153" s="59" t="s">
        <v>301</v>
      </c>
      <c r="B153" s="51"/>
      <c r="C153" s="55">
        <v>45</v>
      </c>
      <c r="D153" s="51"/>
      <c r="E153" s="51"/>
      <c r="F153" s="51"/>
      <c r="G153" s="60"/>
    </row>
    <row r="154" spans="1:7" s="79" customFormat="1" ht="12.75">
      <c r="A154" s="91" t="s">
        <v>14</v>
      </c>
      <c r="B154" s="3"/>
      <c r="C154" s="8">
        <v>20</v>
      </c>
      <c r="D154" s="3">
        <v>18</v>
      </c>
      <c r="E154" s="3">
        <v>15</v>
      </c>
      <c r="F154" s="3">
        <v>13</v>
      </c>
      <c r="G154" s="93">
        <v>11</v>
      </c>
    </row>
    <row r="155" spans="1:7" s="54" customFormat="1" ht="12.75">
      <c r="A155" s="59" t="s">
        <v>15</v>
      </c>
      <c r="B155" s="51"/>
      <c r="C155" s="55">
        <v>25</v>
      </c>
      <c r="D155" s="51">
        <v>23</v>
      </c>
      <c r="E155" s="51">
        <v>20</v>
      </c>
      <c r="F155" s="51">
        <v>17</v>
      </c>
      <c r="G155" s="60">
        <v>15</v>
      </c>
    </row>
    <row r="156" spans="1:7" s="79" customFormat="1" ht="12.75">
      <c r="A156" s="91" t="s">
        <v>16</v>
      </c>
      <c r="B156" s="3"/>
      <c r="C156" s="8">
        <v>30</v>
      </c>
      <c r="D156" s="3">
        <v>27</v>
      </c>
      <c r="E156" s="3">
        <v>25</v>
      </c>
      <c r="F156" s="3">
        <v>23</v>
      </c>
      <c r="G156" s="93">
        <v>21</v>
      </c>
    </row>
    <row r="157" spans="1:7" s="54" customFormat="1" ht="12.75">
      <c r="A157" s="59" t="s">
        <v>17</v>
      </c>
      <c r="B157" s="51"/>
      <c r="C157" s="55">
        <v>35</v>
      </c>
      <c r="D157" s="51">
        <v>33</v>
      </c>
      <c r="E157" s="51">
        <v>30</v>
      </c>
      <c r="F157" s="51">
        <v>27</v>
      </c>
      <c r="G157" s="60">
        <v>25</v>
      </c>
    </row>
    <row r="158" spans="1:7" s="79" customFormat="1" ht="12.75">
      <c r="A158" s="91" t="s">
        <v>18</v>
      </c>
      <c r="B158" s="3"/>
      <c r="C158" s="8">
        <v>45</v>
      </c>
      <c r="D158" s="3">
        <v>43</v>
      </c>
      <c r="E158" s="3">
        <v>40</v>
      </c>
      <c r="F158" s="3">
        <v>37</v>
      </c>
      <c r="G158" s="93">
        <v>35</v>
      </c>
    </row>
    <row r="159" spans="1:7" ht="18">
      <c r="A159" s="35" t="s">
        <v>26</v>
      </c>
      <c r="G159" s="20"/>
    </row>
    <row r="160" spans="1:7" s="54" customFormat="1" ht="12.75">
      <c r="A160" s="59" t="s">
        <v>12</v>
      </c>
      <c r="B160" s="51"/>
      <c r="C160" s="55">
        <v>1000</v>
      </c>
      <c r="D160" s="51"/>
      <c r="E160" s="51"/>
      <c r="F160" s="51"/>
      <c r="G160" s="60"/>
    </row>
    <row r="161" spans="1:7" ht="13.5" thickBot="1">
      <c r="A161" s="111" t="s">
        <v>13</v>
      </c>
      <c r="B161" s="15"/>
      <c r="C161" s="23">
        <v>1500</v>
      </c>
      <c r="D161" s="15"/>
      <c r="E161" s="15"/>
      <c r="F161" s="15"/>
      <c r="G161" s="28"/>
    </row>
    <row r="162" spans="1:7" ht="33.75" customHeight="1" thickTop="1">
      <c r="A162" s="24" t="s">
        <v>27</v>
      </c>
      <c r="B162" s="25"/>
      <c r="C162" s="26" t="s">
        <v>98</v>
      </c>
      <c r="D162" s="37" t="s">
        <v>46</v>
      </c>
      <c r="E162" s="26" t="s">
        <v>47</v>
      </c>
      <c r="F162" s="26" t="s">
        <v>0</v>
      </c>
      <c r="G162" s="27" t="s">
        <v>1</v>
      </c>
    </row>
    <row r="163" spans="1:7" ht="23.25" customHeight="1">
      <c r="A163" s="19"/>
      <c r="B163" s="38" t="s">
        <v>99</v>
      </c>
      <c r="C163" s="13"/>
      <c r="G163" s="20"/>
    </row>
    <row r="164" spans="1:7" ht="12.75">
      <c r="A164" s="19" t="s">
        <v>217</v>
      </c>
      <c r="B164" s="166" t="s">
        <v>97</v>
      </c>
      <c r="C164" s="17">
        <v>35</v>
      </c>
      <c r="D164" s="15">
        <v>33</v>
      </c>
      <c r="E164" s="15">
        <v>30</v>
      </c>
      <c r="F164" s="15">
        <v>27</v>
      </c>
      <c r="G164" s="28">
        <v>25</v>
      </c>
    </row>
    <row r="165" spans="1:7" s="54" customFormat="1" ht="12.75">
      <c r="A165" s="59" t="s">
        <v>218</v>
      </c>
      <c r="B165" s="162" t="s">
        <v>97</v>
      </c>
      <c r="C165" s="67">
        <v>50</v>
      </c>
      <c r="D165" s="57">
        <v>47</v>
      </c>
      <c r="E165" s="57">
        <v>45</v>
      </c>
      <c r="F165" s="57">
        <v>43</v>
      </c>
      <c r="G165" s="68">
        <v>40</v>
      </c>
    </row>
    <row r="166" spans="1:7" ht="12.75">
      <c r="A166" s="19" t="s">
        <v>219</v>
      </c>
      <c r="B166" s="166" t="s">
        <v>97</v>
      </c>
      <c r="C166" s="17">
        <v>70</v>
      </c>
      <c r="D166" s="15">
        <v>67</v>
      </c>
      <c r="E166" s="15">
        <v>65</v>
      </c>
      <c r="F166" s="15">
        <v>63</v>
      </c>
      <c r="G166" s="28">
        <v>60</v>
      </c>
    </row>
    <row r="167" spans="1:7" s="54" customFormat="1" ht="12.75">
      <c r="A167" s="59" t="s">
        <v>220</v>
      </c>
      <c r="B167" s="162" t="s">
        <v>97</v>
      </c>
      <c r="C167" s="67">
        <v>120</v>
      </c>
      <c r="D167" s="57">
        <v>115</v>
      </c>
      <c r="E167" s="57">
        <v>110</v>
      </c>
      <c r="F167" s="57">
        <v>105</v>
      </c>
      <c r="G167" s="68">
        <v>100</v>
      </c>
    </row>
    <row r="168" spans="1:7" ht="12.75">
      <c r="A168" s="19" t="s">
        <v>221</v>
      </c>
      <c r="B168" s="166" t="s">
        <v>97</v>
      </c>
      <c r="C168" s="17">
        <v>250</v>
      </c>
      <c r="D168" s="15">
        <v>245</v>
      </c>
      <c r="E168" s="15">
        <v>240</v>
      </c>
      <c r="F168" s="15">
        <v>235</v>
      </c>
      <c r="G168" s="28">
        <v>230</v>
      </c>
    </row>
    <row r="169" spans="1:7" s="54" customFormat="1" ht="12.75">
      <c r="A169" s="59" t="s">
        <v>222</v>
      </c>
      <c r="B169" s="162" t="s">
        <v>97</v>
      </c>
      <c r="C169" s="67">
        <v>450</v>
      </c>
      <c r="D169" s="57">
        <v>445</v>
      </c>
      <c r="E169" s="57">
        <v>440</v>
      </c>
      <c r="F169" s="57">
        <v>435</v>
      </c>
      <c r="G169" s="68">
        <v>430</v>
      </c>
    </row>
    <row r="170" spans="1:7" ht="12.75">
      <c r="A170" s="19"/>
      <c r="B170" s="166"/>
      <c r="C170" s="17"/>
      <c r="D170" s="15"/>
      <c r="E170" s="15"/>
      <c r="F170" s="15"/>
      <c r="G170" s="28"/>
    </row>
    <row r="171" spans="1:7" s="54" customFormat="1" ht="12.75">
      <c r="A171" s="59" t="s">
        <v>223</v>
      </c>
      <c r="B171" s="162"/>
      <c r="C171" s="67">
        <v>70</v>
      </c>
      <c r="D171" s="57"/>
      <c r="E171" s="57"/>
      <c r="F171" s="57"/>
      <c r="G171" s="68"/>
    </row>
    <row r="172" spans="1:7" ht="12.75">
      <c r="A172" s="19" t="s">
        <v>225</v>
      </c>
      <c r="B172" s="166"/>
      <c r="C172" s="17">
        <v>85</v>
      </c>
      <c r="D172" s="15"/>
      <c r="E172" s="15"/>
      <c r="F172" s="15"/>
      <c r="G172" s="28"/>
    </row>
    <row r="173" spans="1:7" s="54" customFormat="1" ht="12.75">
      <c r="A173" s="59" t="s">
        <v>224</v>
      </c>
      <c r="B173" s="162"/>
      <c r="C173" s="67">
        <v>60</v>
      </c>
      <c r="D173" s="57"/>
      <c r="E173" s="57"/>
      <c r="F173" s="57"/>
      <c r="G173" s="68"/>
    </row>
    <row r="174" spans="1:7" s="79" customFormat="1" ht="12.75">
      <c r="A174" s="91" t="s">
        <v>280</v>
      </c>
      <c r="B174" s="161"/>
      <c r="C174" s="131">
        <v>40</v>
      </c>
      <c r="D174" s="107"/>
      <c r="E174" s="107"/>
      <c r="F174" s="107"/>
      <c r="G174" s="127"/>
    </row>
    <row r="175" spans="1:7" s="54" customFormat="1" ht="13.5" thickBot="1">
      <c r="A175" s="59" t="s">
        <v>226</v>
      </c>
      <c r="B175" s="162"/>
      <c r="C175" s="67">
        <v>40</v>
      </c>
      <c r="D175" s="57"/>
      <c r="E175" s="57"/>
      <c r="F175" s="57"/>
      <c r="G175" s="68"/>
    </row>
    <row r="176" spans="1:7" ht="39" customHeight="1" thickTop="1">
      <c r="A176" s="30" t="s">
        <v>119</v>
      </c>
      <c r="B176" s="31"/>
      <c r="C176" s="137" t="s">
        <v>98</v>
      </c>
      <c r="D176" s="26" t="s">
        <v>46</v>
      </c>
      <c r="E176" s="26" t="s">
        <v>47</v>
      </c>
      <c r="F176" s="26" t="s">
        <v>0</v>
      </c>
      <c r="G176" s="27" t="s">
        <v>1</v>
      </c>
    </row>
    <row r="177" spans="1:7" s="54" customFormat="1" ht="12.75">
      <c r="A177" s="59" t="s">
        <v>122</v>
      </c>
      <c r="B177" s="69"/>
      <c r="C177" s="70">
        <v>350</v>
      </c>
      <c r="D177" s="51">
        <v>330</v>
      </c>
      <c r="E177" s="51">
        <v>300</v>
      </c>
      <c r="F177" s="51">
        <v>270</v>
      </c>
      <c r="G177" s="60">
        <v>250</v>
      </c>
    </row>
    <row r="178" spans="1:7" ht="12.75">
      <c r="A178" s="19" t="s">
        <v>123</v>
      </c>
      <c r="C178" s="13">
        <v>450</v>
      </c>
      <c r="D178" s="2">
        <v>430</v>
      </c>
      <c r="E178" s="2">
        <v>400</v>
      </c>
      <c r="F178" s="2">
        <v>370</v>
      </c>
      <c r="G178" s="20">
        <v>350</v>
      </c>
    </row>
    <row r="179" spans="1:7" s="54" customFormat="1" ht="12.75">
      <c r="A179" s="59" t="s">
        <v>336</v>
      </c>
      <c r="B179" s="51"/>
      <c r="C179" s="66">
        <v>700</v>
      </c>
      <c r="D179" s="51">
        <v>670</v>
      </c>
      <c r="E179" s="51">
        <v>650</v>
      </c>
      <c r="F179" s="51">
        <v>630</v>
      </c>
      <c r="G179" s="60">
        <v>600</v>
      </c>
    </row>
    <row r="180" spans="1:7" ht="12.75">
      <c r="A180" s="19" t="s">
        <v>124</v>
      </c>
      <c r="C180" s="13">
        <v>400</v>
      </c>
      <c r="D180" s="2">
        <v>370</v>
      </c>
      <c r="E180" s="2">
        <v>350</v>
      </c>
      <c r="F180" s="2">
        <v>330</v>
      </c>
      <c r="G180" s="20">
        <v>300</v>
      </c>
    </row>
    <row r="181" spans="1:7" s="54" customFormat="1" ht="12.75">
      <c r="A181" s="71" t="s">
        <v>125</v>
      </c>
      <c r="B181" s="51"/>
      <c r="C181" s="66">
        <v>400</v>
      </c>
      <c r="D181" s="51">
        <v>370</v>
      </c>
      <c r="E181" s="51">
        <v>350</v>
      </c>
      <c r="F181" s="51">
        <v>330</v>
      </c>
      <c r="G181" s="60">
        <v>300</v>
      </c>
    </row>
    <row r="182" spans="1:7" ht="12.75">
      <c r="A182" s="34" t="s">
        <v>126</v>
      </c>
      <c r="C182" s="13">
        <v>450</v>
      </c>
      <c r="D182" s="2">
        <v>430</v>
      </c>
      <c r="E182" s="2">
        <v>400</v>
      </c>
      <c r="F182" s="2">
        <v>370</v>
      </c>
      <c r="G182" s="20">
        <v>350</v>
      </c>
    </row>
    <row r="183" spans="1:7" ht="12.75">
      <c r="A183" s="34" t="s">
        <v>174</v>
      </c>
      <c r="C183" s="13">
        <v>450</v>
      </c>
      <c r="D183" s="12">
        <v>430</v>
      </c>
      <c r="E183" s="12">
        <v>400</v>
      </c>
      <c r="F183" s="12">
        <v>370</v>
      </c>
      <c r="G183" s="33">
        <v>350</v>
      </c>
    </row>
    <row r="184" spans="1:7" s="54" customFormat="1" ht="12.75">
      <c r="A184" s="71" t="s">
        <v>127</v>
      </c>
      <c r="B184" s="51"/>
      <c r="C184" s="66">
        <v>450</v>
      </c>
      <c r="D184" s="51">
        <v>430</v>
      </c>
      <c r="E184" s="51">
        <v>400</v>
      </c>
      <c r="F184" s="51">
        <v>370</v>
      </c>
      <c r="G184" s="60">
        <v>350</v>
      </c>
    </row>
    <row r="185" spans="1:7" ht="12.75">
      <c r="A185" s="34" t="s">
        <v>128</v>
      </c>
      <c r="C185" s="13">
        <v>450</v>
      </c>
      <c r="D185" s="2">
        <v>430</v>
      </c>
      <c r="E185" s="2">
        <v>400</v>
      </c>
      <c r="F185" s="2">
        <v>370</v>
      </c>
      <c r="G185" s="20">
        <v>350</v>
      </c>
    </row>
    <row r="186" spans="1:7" s="54" customFormat="1" ht="12.75">
      <c r="A186" s="59" t="s">
        <v>129</v>
      </c>
      <c r="B186" s="51"/>
      <c r="C186" s="66">
        <v>450</v>
      </c>
      <c r="D186" s="51">
        <v>430</v>
      </c>
      <c r="E186" s="51">
        <v>400</v>
      </c>
      <c r="F186" s="51">
        <v>370</v>
      </c>
      <c r="G186" s="60">
        <v>350</v>
      </c>
    </row>
    <row r="187" spans="1:7" ht="12.75">
      <c r="A187" s="19" t="s">
        <v>120</v>
      </c>
      <c r="C187" s="13">
        <v>450</v>
      </c>
      <c r="D187" s="2">
        <v>430</v>
      </c>
      <c r="E187" s="2">
        <v>400</v>
      </c>
      <c r="F187" s="2">
        <v>370</v>
      </c>
      <c r="G187" s="20">
        <v>350</v>
      </c>
    </row>
    <row r="188" spans="1:7" s="54" customFormat="1" ht="12.75">
      <c r="A188" s="59" t="s">
        <v>121</v>
      </c>
      <c r="B188" s="51"/>
      <c r="C188" s="66">
        <v>600</v>
      </c>
      <c r="D188" s="51">
        <v>470</v>
      </c>
      <c r="E188" s="51">
        <v>450</v>
      </c>
      <c r="F188" s="51">
        <v>430</v>
      </c>
      <c r="G188" s="60">
        <v>400</v>
      </c>
    </row>
    <row r="189" spans="1:7" ht="12.75">
      <c r="A189" s="19" t="s">
        <v>130</v>
      </c>
      <c r="C189" s="13">
        <v>800</v>
      </c>
      <c r="D189" s="2">
        <v>670</v>
      </c>
      <c r="E189" s="2">
        <v>650</v>
      </c>
      <c r="F189" s="2">
        <v>630</v>
      </c>
      <c r="G189" s="20">
        <v>600</v>
      </c>
    </row>
    <row r="190" spans="1:7" s="54" customFormat="1" ht="12.75">
      <c r="A190" s="59" t="s">
        <v>131</v>
      </c>
      <c r="B190" s="51"/>
      <c r="C190" s="66">
        <v>1100</v>
      </c>
      <c r="D190" s="51">
        <v>1050</v>
      </c>
      <c r="E190" s="51">
        <v>1000</v>
      </c>
      <c r="F190" s="51">
        <v>950</v>
      </c>
      <c r="G190" s="60">
        <v>900</v>
      </c>
    </row>
    <row r="191" spans="1:7" ht="12.75">
      <c r="A191" s="19" t="s">
        <v>132</v>
      </c>
      <c r="C191" s="13">
        <v>700</v>
      </c>
      <c r="D191" s="2">
        <v>650</v>
      </c>
      <c r="E191" s="2">
        <v>630</v>
      </c>
      <c r="F191" s="2">
        <v>600</v>
      </c>
      <c r="G191" s="20">
        <v>570</v>
      </c>
    </row>
    <row r="192" spans="1:7" ht="12.75">
      <c r="A192" s="19" t="s">
        <v>265</v>
      </c>
      <c r="C192" s="13">
        <v>650</v>
      </c>
      <c r="G192" s="20"/>
    </row>
    <row r="193" spans="1:7" s="54" customFormat="1" ht="12.75">
      <c r="A193" s="59" t="s">
        <v>176</v>
      </c>
      <c r="B193" s="51"/>
      <c r="C193" s="66">
        <v>500</v>
      </c>
      <c r="D193" s="51">
        <v>470</v>
      </c>
      <c r="E193" s="51">
        <v>450</v>
      </c>
      <c r="F193" s="51">
        <v>430</v>
      </c>
      <c r="G193" s="60">
        <v>400</v>
      </c>
    </row>
    <row r="194" spans="1:7" ht="12.75">
      <c r="A194" s="19" t="s">
        <v>177</v>
      </c>
      <c r="C194" s="13">
        <v>500</v>
      </c>
      <c r="G194" s="20"/>
    </row>
    <row r="195" spans="1:7" s="54" customFormat="1" ht="12.75">
      <c r="A195" s="59" t="s">
        <v>175</v>
      </c>
      <c r="B195" s="51"/>
      <c r="C195" s="66">
        <v>1200</v>
      </c>
      <c r="D195" s="51"/>
      <c r="E195" s="51"/>
      <c r="F195" s="51"/>
      <c r="G195" s="60"/>
    </row>
    <row r="196" spans="1:7" s="82" customFormat="1" ht="12.75">
      <c r="A196" s="32" t="s">
        <v>228</v>
      </c>
      <c r="B196" s="12"/>
      <c r="C196" s="14">
        <v>800</v>
      </c>
      <c r="D196" s="12"/>
      <c r="E196" s="12"/>
      <c r="F196" s="12"/>
      <c r="G196" s="33"/>
    </row>
    <row r="197" spans="1:7" s="54" customFormat="1" ht="12.75">
      <c r="A197" s="59" t="s">
        <v>229</v>
      </c>
      <c r="B197" s="51"/>
      <c r="C197" s="66">
        <v>800</v>
      </c>
      <c r="D197" s="51"/>
      <c r="E197" s="51"/>
      <c r="F197" s="51"/>
      <c r="G197" s="60"/>
    </row>
    <row r="198" spans="1:7" s="79" customFormat="1" ht="12.75">
      <c r="A198" s="91" t="s">
        <v>230</v>
      </c>
      <c r="B198" s="3"/>
      <c r="C198" s="92">
        <v>600</v>
      </c>
      <c r="D198" s="3"/>
      <c r="E198" s="3"/>
      <c r="F198" s="3"/>
      <c r="G198" s="93"/>
    </row>
    <row r="199" spans="1:7" s="54" customFormat="1" ht="12.75">
      <c r="A199" s="59" t="s">
        <v>172</v>
      </c>
      <c r="B199" s="51"/>
      <c r="C199" s="66">
        <v>600</v>
      </c>
      <c r="D199" s="51"/>
      <c r="E199" s="51"/>
      <c r="F199" s="51"/>
      <c r="G199" s="60"/>
    </row>
    <row r="200" spans="1:7" s="79" customFormat="1" ht="12.75">
      <c r="A200" s="91" t="s">
        <v>173</v>
      </c>
      <c r="B200" s="3"/>
      <c r="C200" s="92">
        <v>400</v>
      </c>
      <c r="D200" s="3">
        <v>370</v>
      </c>
      <c r="E200" s="3">
        <v>350</v>
      </c>
      <c r="F200" s="3">
        <v>330</v>
      </c>
      <c r="G200" s="93">
        <v>300</v>
      </c>
    </row>
    <row r="201" spans="1:7" ht="18">
      <c r="A201" s="35" t="s">
        <v>227</v>
      </c>
      <c r="C201" s="13"/>
      <c r="G201" s="20"/>
    </row>
    <row r="202" spans="1:7" ht="29.25" customHeight="1">
      <c r="A202" s="117" t="s">
        <v>231</v>
      </c>
      <c r="G202" s="20"/>
    </row>
    <row r="203" spans="1:7" s="76" customFormat="1" ht="12.75">
      <c r="A203" s="72" t="s">
        <v>232</v>
      </c>
      <c r="B203" s="73"/>
      <c r="C203" s="74">
        <v>800</v>
      </c>
      <c r="D203" s="73">
        <v>750</v>
      </c>
      <c r="E203" s="73">
        <v>700</v>
      </c>
      <c r="F203" s="73"/>
      <c r="G203" s="75"/>
    </row>
    <row r="204" spans="1:7" s="44" customFormat="1" ht="12.75">
      <c r="A204" s="45" t="s">
        <v>341</v>
      </c>
      <c r="B204" s="46"/>
      <c r="C204" s="47">
        <v>900</v>
      </c>
      <c r="D204" s="46">
        <v>850</v>
      </c>
      <c r="E204" s="46">
        <v>800</v>
      </c>
      <c r="F204" s="46"/>
      <c r="G204" s="48"/>
    </row>
    <row r="205" spans="1:7" s="76" customFormat="1" ht="12.75">
      <c r="A205" s="72" t="s">
        <v>179</v>
      </c>
      <c r="B205" s="73"/>
      <c r="C205" s="74">
        <v>900</v>
      </c>
      <c r="D205" s="73">
        <v>850</v>
      </c>
      <c r="E205" s="73">
        <v>800</v>
      </c>
      <c r="F205" s="73"/>
      <c r="G205" s="75"/>
    </row>
    <row r="206" spans="1:7" s="44" customFormat="1" ht="12.75">
      <c r="A206" s="40" t="s">
        <v>180</v>
      </c>
      <c r="B206" s="41"/>
      <c r="C206" s="49">
        <v>1000</v>
      </c>
      <c r="D206" s="50">
        <v>950</v>
      </c>
      <c r="E206" s="50">
        <v>900</v>
      </c>
      <c r="F206" s="41"/>
      <c r="G206" s="43"/>
    </row>
    <row r="207" spans="1:7" s="44" customFormat="1" ht="12.75">
      <c r="A207" s="72" t="s">
        <v>181</v>
      </c>
      <c r="B207" s="73"/>
      <c r="C207" s="74">
        <v>1100</v>
      </c>
      <c r="D207" s="73">
        <v>1000</v>
      </c>
      <c r="E207" s="73">
        <v>950</v>
      </c>
      <c r="F207" s="41"/>
      <c r="G207" s="43"/>
    </row>
    <row r="208" spans="1:7" s="44" customFormat="1" ht="12.75">
      <c r="A208" s="40" t="s">
        <v>393</v>
      </c>
      <c r="B208" s="41"/>
      <c r="C208" s="49">
        <v>500</v>
      </c>
      <c r="D208" s="50"/>
      <c r="E208" s="50"/>
      <c r="F208" s="41"/>
      <c r="G208" s="43"/>
    </row>
    <row r="209" spans="1:7" s="44" customFormat="1" ht="12.75">
      <c r="A209" s="40" t="s">
        <v>394</v>
      </c>
      <c r="B209" s="41"/>
      <c r="C209" s="49">
        <v>400</v>
      </c>
      <c r="D209" s="50"/>
      <c r="E209" s="50"/>
      <c r="F209" s="41"/>
      <c r="G209" s="43"/>
    </row>
    <row r="210" spans="1:7" s="44" customFormat="1" ht="12.75">
      <c r="A210" s="40" t="s">
        <v>395</v>
      </c>
      <c r="B210" s="41"/>
      <c r="C210" s="49">
        <v>300</v>
      </c>
      <c r="D210" s="50"/>
      <c r="E210" s="50"/>
      <c r="F210" s="41"/>
      <c r="G210" s="43"/>
    </row>
    <row r="211" spans="1:7" s="44" customFormat="1" ht="12.75">
      <c r="A211" s="40" t="s">
        <v>399</v>
      </c>
      <c r="B211" s="41"/>
      <c r="C211" s="49">
        <v>100</v>
      </c>
      <c r="D211" s="50"/>
      <c r="E211" s="50"/>
      <c r="F211" s="41"/>
      <c r="G211" s="43"/>
    </row>
    <row r="212" spans="1:7" s="44" customFormat="1" ht="12.75">
      <c r="A212" s="40" t="s">
        <v>400</v>
      </c>
      <c r="B212" s="41"/>
      <c r="C212" s="49">
        <v>200</v>
      </c>
      <c r="D212" s="50"/>
      <c r="E212" s="50"/>
      <c r="F212" s="41"/>
      <c r="G212" s="43"/>
    </row>
    <row r="213" spans="1:7" s="76" customFormat="1" ht="12.75">
      <c r="A213" s="72" t="s">
        <v>181</v>
      </c>
      <c r="B213" s="73"/>
      <c r="C213" s="74">
        <v>1100</v>
      </c>
      <c r="D213" s="73">
        <v>1000</v>
      </c>
      <c r="E213" s="73">
        <v>950</v>
      </c>
      <c r="F213" s="73"/>
      <c r="G213" s="75"/>
    </row>
    <row r="214" spans="1:7" ht="25.5" customHeight="1">
      <c r="A214" s="117" t="s">
        <v>182</v>
      </c>
      <c r="G214" s="20"/>
    </row>
    <row r="215" spans="1:7" s="76" customFormat="1" ht="12.75">
      <c r="A215" s="72" t="s">
        <v>233</v>
      </c>
      <c r="B215" s="73"/>
      <c r="C215" s="74">
        <v>1000</v>
      </c>
      <c r="D215" s="73"/>
      <c r="E215" s="73"/>
      <c r="F215" s="73"/>
      <c r="G215" s="75"/>
    </row>
    <row r="216" spans="1:7" s="44" customFormat="1" ht="12.75">
      <c r="A216" s="40" t="s">
        <v>234</v>
      </c>
      <c r="B216" s="41"/>
      <c r="C216" s="42">
        <v>1100</v>
      </c>
      <c r="D216" s="41"/>
      <c r="E216" s="41"/>
      <c r="F216" s="41"/>
      <c r="G216" s="43"/>
    </row>
    <row r="217" spans="1:7" s="76" customFormat="1" ht="12.75">
      <c r="A217" s="72" t="s">
        <v>186</v>
      </c>
      <c r="B217" s="73"/>
      <c r="C217" s="74">
        <v>1700</v>
      </c>
      <c r="D217" s="73"/>
      <c r="E217" s="73"/>
      <c r="F217" s="73"/>
      <c r="G217" s="75"/>
    </row>
    <row r="218" spans="1:7" s="44" customFormat="1" ht="12.75">
      <c r="A218" s="40" t="s">
        <v>187</v>
      </c>
      <c r="B218" s="41"/>
      <c r="C218" s="49">
        <v>1800</v>
      </c>
      <c r="D218" s="50"/>
      <c r="E218" s="50"/>
      <c r="F218" s="41"/>
      <c r="G218" s="43"/>
    </row>
    <row r="219" spans="1:7" s="76" customFormat="1" ht="12.75">
      <c r="A219" s="72" t="s">
        <v>188</v>
      </c>
      <c r="B219" s="73"/>
      <c r="C219" s="74">
        <v>1900</v>
      </c>
      <c r="D219" s="73"/>
      <c r="E219" s="73"/>
      <c r="F219" s="73"/>
      <c r="G219" s="75"/>
    </row>
    <row r="220" spans="1:7" s="141" customFormat="1" ht="12.75">
      <c r="A220" s="80" t="s">
        <v>293</v>
      </c>
      <c r="B220" s="138"/>
      <c r="C220" s="139">
        <v>700</v>
      </c>
      <c r="D220" s="138"/>
      <c r="E220" s="138"/>
      <c r="F220" s="138"/>
      <c r="G220" s="140"/>
    </row>
    <row r="221" spans="1:7" s="76" customFormat="1" ht="12.75">
      <c r="A221" s="72" t="s">
        <v>294</v>
      </c>
      <c r="B221" s="73"/>
      <c r="C221" s="74">
        <v>800</v>
      </c>
      <c r="D221" s="73"/>
      <c r="E221" s="73"/>
      <c r="F221" s="73"/>
      <c r="G221" s="75"/>
    </row>
    <row r="222" spans="1:7" ht="18">
      <c r="A222" s="36" t="s">
        <v>148</v>
      </c>
      <c r="C222" s="13"/>
      <c r="G222" s="20"/>
    </row>
    <row r="223" spans="1:7" s="54" customFormat="1" ht="12.75">
      <c r="A223" s="59" t="s">
        <v>159</v>
      </c>
      <c r="B223" s="51"/>
      <c r="C223" s="66">
        <v>750</v>
      </c>
      <c r="D223" s="51">
        <f aca="true" t="shared" si="7" ref="D223:D229">C223/100*95-0.5</f>
        <v>712</v>
      </c>
      <c r="E223" s="51">
        <f>C223/100*90</f>
        <v>675</v>
      </c>
      <c r="F223" s="51"/>
      <c r="G223" s="60"/>
    </row>
    <row r="224" spans="1:7" s="79" customFormat="1" ht="12.75">
      <c r="A224" s="91" t="s">
        <v>160</v>
      </c>
      <c r="B224" s="3"/>
      <c r="C224" s="92">
        <v>650</v>
      </c>
      <c r="D224" s="3">
        <f t="shared" si="7"/>
        <v>617</v>
      </c>
      <c r="E224" s="3">
        <f aca="true" t="shared" si="8" ref="E224:E229">C224/100*90</f>
        <v>585</v>
      </c>
      <c r="F224" s="3"/>
      <c r="G224" s="93"/>
    </row>
    <row r="225" spans="1:7" s="54" customFormat="1" ht="12.75">
      <c r="A225" s="59" t="s">
        <v>235</v>
      </c>
      <c r="B225" s="51"/>
      <c r="C225" s="66">
        <v>650</v>
      </c>
      <c r="D225" s="51">
        <f t="shared" si="7"/>
        <v>617</v>
      </c>
      <c r="E225" s="51">
        <f t="shared" si="8"/>
        <v>585</v>
      </c>
      <c r="F225" s="51"/>
      <c r="G225" s="60"/>
    </row>
    <row r="226" spans="1:7" s="79" customFormat="1" ht="12.75">
      <c r="A226" s="91" t="s">
        <v>236</v>
      </c>
      <c r="B226" s="3"/>
      <c r="C226" s="92">
        <v>650</v>
      </c>
      <c r="D226" s="3">
        <f t="shared" si="7"/>
        <v>617</v>
      </c>
      <c r="E226" s="3">
        <f t="shared" si="8"/>
        <v>585</v>
      </c>
      <c r="F226" s="3"/>
      <c r="G226" s="93"/>
    </row>
    <row r="227" spans="1:7" s="54" customFormat="1" ht="12.75">
      <c r="A227" s="59" t="s">
        <v>237</v>
      </c>
      <c r="B227" s="51"/>
      <c r="C227" s="66">
        <v>650</v>
      </c>
      <c r="D227" s="51">
        <f t="shared" si="7"/>
        <v>617</v>
      </c>
      <c r="E227" s="51">
        <f t="shared" si="8"/>
        <v>585</v>
      </c>
      <c r="F227" s="51"/>
      <c r="G227" s="60"/>
    </row>
    <row r="228" spans="1:7" s="79" customFormat="1" ht="12.75">
      <c r="A228" s="91" t="s">
        <v>238</v>
      </c>
      <c r="B228" s="3"/>
      <c r="C228" s="92">
        <v>650</v>
      </c>
      <c r="D228" s="3">
        <f t="shared" si="7"/>
        <v>617</v>
      </c>
      <c r="E228" s="3">
        <f t="shared" si="8"/>
        <v>585</v>
      </c>
      <c r="F228" s="3"/>
      <c r="G228" s="93"/>
    </row>
    <row r="229" spans="1:7" s="54" customFormat="1" ht="12.75">
      <c r="A229" s="59" t="s">
        <v>239</v>
      </c>
      <c r="B229" s="51"/>
      <c r="C229" s="66">
        <v>650</v>
      </c>
      <c r="D229" s="51">
        <f t="shared" si="7"/>
        <v>617</v>
      </c>
      <c r="E229" s="51">
        <f t="shared" si="8"/>
        <v>585</v>
      </c>
      <c r="F229" s="51"/>
      <c r="G229" s="60"/>
    </row>
    <row r="230" spans="1:7" s="79" customFormat="1" ht="12.75">
      <c r="A230" s="91"/>
      <c r="B230" s="3"/>
      <c r="C230" s="92"/>
      <c r="D230" s="3"/>
      <c r="E230" s="3"/>
      <c r="F230" s="3"/>
      <c r="G230" s="93"/>
    </row>
    <row r="231" spans="1:7" ht="18">
      <c r="A231" s="36" t="s">
        <v>183</v>
      </c>
      <c r="C231" s="13"/>
      <c r="G231" s="20"/>
    </row>
    <row r="232" spans="1:7" s="54" customFormat="1" ht="12.75">
      <c r="A232" s="59" t="s">
        <v>240</v>
      </c>
      <c r="B232" s="51"/>
      <c r="C232" s="66">
        <v>300</v>
      </c>
      <c r="D232" s="51">
        <v>250</v>
      </c>
      <c r="E232" s="51"/>
      <c r="F232" s="51"/>
      <c r="G232" s="60"/>
    </row>
    <row r="233" spans="1:7" s="79" customFormat="1" ht="12.75">
      <c r="A233" s="91" t="s">
        <v>241</v>
      </c>
      <c r="B233" s="3"/>
      <c r="C233" s="92">
        <v>550</v>
      </c>
      <c r="D233" s="3">
        <v>500</v>
      </c>
      <c r="E233" s="3"/>
      <c r="F233" s="3"/>
      <c r="G233" s="93"/>
    </row>
    <row r="234" spans="1:7" s="79" customFormat="1" ht="12.75">
      <c r="A234" s="91" t="s">
        <v>380</v>
      </c>
      <c r="B234" s="3"/>
      <c r="C234" s="92">
        <v>650</v>
      </c>
      <c r="D234" s="3"/>
      <c r="E234" s="3"/>
      <c r="F234" s="3"/>
      <c r="G234" s="93"/>
    </row>
    <row r="235" spans="1:7" s="54" customFormat="1" ht="12.75">
      <c r="A235" s="59" t="s">
        <v>242</v>
      </c>
      <c r="B235" s="51"/>
      <c r="C235" s="66">
        <v>550</v>
      </c>
      <c r="D235" s="51">
        <v>530</v>
      </c>
      <c r="E235" s="51">
        <v>500</v>
      </c>
      <c r="F235" s="51">
        <v>470</v>
      </c>
      <c r="G235" s="60">
        <v>450</v>
      </c>
    </row>
    <row r="236" spans="1:7" s="79" customFormat="1" ht="12.75">
      <c r="A236" s="91" t="s">
        <v>243</v>
      </c>
      <c r="B236" s="3"/>
      <c r="C236" s="92">
        <v>650</v>
      </c>
      <c r="D236" s="3">
        <v>630</v>
      </c>
      <c r="E236" s="3">
        <v>600</v>
      </c>
      <c r="F236" s="3">
        <v>570</v>
      </c>
      <c r="G236" s="93">
        <v>550</v>
      </c>
    </row>
    <row r="237" spans="1:7" s="54" customFormat="1" ht="12.75">
      <c r="A237" s="59" t="s">
        <v>244</v>
      </c>
      <c r="B237" s="51"/>
      <c r="C237" s="66">
        <v>650</v>
      </c>
      <c r="D237" s="51">
        <v>630</v>
      </c>
      <c r="E237" s="51">
        <v>600</v>
      </c>
      <c r="F237" s="51">
        <v>570</v>
      </c>
      <c r="G237" s="60">
        <v>550</v>
      </c>
    </row>
    <row r="238" spans="1:7" s="79" customFormat="1" ht="12.75">
      <c r="A238" s="91" t="s">
        <v>245</v>
      </c>
      <c r="B238" s="3"/>
      <c r="C238" s="92">
        <v>750</v>
      </c>
      <c r="D238" s="3">
        <v>730</v>
      </c>
      <c r="E238" s="3">
        <v>700</v>
      </c>
      <c r="F238" s="3">
        <v>670</v>
      </c>
      <c r="G238" s="93">
        <v>650</v>
      </c>
    </row>
    <row r="239" spans="1:7" s="54" customFormat="1" ht="12.75" customHeight="1">
      <c r="A239" s="59" t="s">
        <v>246</v>
      </c>
      <c r="B239" s="51"/>
      <c r="C239" s="66">
        <v>850</v>
      </c>
      <c r="D239" s="51">
        <v>830</v>
      </c>
      <c r="E239" s="51">
        <v>800</v>
      </c>
      <c r="F239" s="51">
        <v>770</v>
      </c>
      <c r="G239" s="60">
        <v>750</v>
      </c>
    </row>
    <row r="240" spans="1:7" s="79" customFormat="1" ht="12.75" customHeight="1">
      <c r="A240" s="91" t="s">
        <v>191</v>
      </c>
      <c r="B240" s="3"/>
      <c r="C240" s="92">
        <v>450</v>
      </c>
      <c r="D240" s="3">
        <v>430</v>
      </c>
      <c r="E240" s="3">
        <v>400</v>
      </c>
      <c r="F240" s="3">
        <v>370</v>
      </c>
      <c r="G240" s="93">
        <v>350</v>
      </c>
    </row>
    <row r="241" spans="1:7" s="54" customFormat="1" ht="12.75">
      <c r="A241" s="59" t="s">
        <v>247</v>
      </c>
      <c r="B241" s="51"/>
      <c r="C241" s="66">
        <v>400</v>
      </c>
      <c r="D241" s="51">
        <v>370</v>
      </c>
      <c r="E241" s="51">
        <v>350</v>
      </c>
      <c r="F241" s="51">
        <v>330</v>
      </c>
      <c r="G241" s="60">
        <v>300</v>
      </c>
    </row>
    <row r="242" spans="1:7" s="79" customFormat="1" ht="12.75">
      <c r="A242" s="91" t="s">
        <v>248</v>
      </c>
      <c r="B242" s="3"/>
      <c r="C242" s="92">
        <v>800</v>
      </c>
      <c r="D242" s="3">
        <v>770</v>
      </c>
      <c r="E242" s="3">
        <v>750</v>
      </c>
      <c r="F242" s="3">
        <v>730</v>
      </c>
      <c r="G242" s="93">
        <v>700</v>
      </c>
    </row>
    <row r="243" spans="1:7" s="54" customFormat="1" ht="12.75">
      <c r="A243" s="59" t="s">
        <v>249</v>
      </c>
      <c r="B243" s="51"/>
      <c r="C243" s="66">
        <v>900</v>
      </c>
      <c r="D243" s="51">
        <v>870</v>
      </c>
      <c r="E243" s="51">
        <v>850</v>
      </c>
      <c r="F243" s="51">
        <v>830</v>
      </c>
      <c r="G243" s="60">
        <v>800</v>
      </c>
    </row>
    <row r="244" spans="1:7" s="79" customFormat="1" ht="12.75">
      <c r="A244" s="91" t="s">
        <v>250</v>
      </c>
      <c r="B244" s="3"/>
      <c r="C244" s="92">
        <v>900</v>
      </c>
      <c r="D244" s="3">
        <v>870</v>
      </c>
      <c r="E244" s="3">
        <v>850</v>
      </c>
      <c r="F244" s="3">
        <v>830</v>
      </c>
      <c r="G244" s="93">
        <v>800</v>
      </c>
    </row>
    <row r="245" spans="1:7" s="54" customFormat="1" ht="12.75">
      <c r="A245" s="59" t="s">
        <v>251</v>
      </c>
      <c r="B245" s="51"/>
      <c r="C245" s="66">
        <v>1000</v>
      </c>
      <c r="D245" s="51">
        <v>970</v>
      </c>
      <c r="E245" s="51">
        <v>950</v>
      </c>
      <c r="F245" s="51">
        <v>930</v>
      </c>
      <c r="G245" s="60">
        <v>900</v>
      </c>
    </row>
    <row r="246" spans="1:7" s="79" customFormat="1" ht="12.75" customHeight="1">
      <c r="A246" s="91" t="s">
        <v>252</v>
      </c>
      <c r="B246" s="3"/>
      <c r="C246" s="92">
        <v>1100</v>
      </c>
      <c r="D246" s="3">
        <v>1050</v>
      </c>
      <c r="E246" s="3">
        <v>1000</v>
      </c>
      <c r="F246" s="3">
        <v>970</v>
      </c>
      <c r="G246" s="93">
        <v>950</v>
      </c>
    </row>
    <row r="247" spans="1:7" s="54" customFormat="1" ht="12.75">
      <c r="A247" s="59" t="s">
        <v>184</v>
      </c>
      <c r="B247" s="51"/>
      <c r="C247" s="55">
        <v>800</v>
      </c>
      <c r="D247" s="51">
        <v>770</v>
      </c>
      <c r="E247" s="51">
        <v>750</v>
      </c>
      <c r="F247" s="51">
        <v>730</v>
      </c>
      <c r="G247" s="60">
        <v>700</v>
      </c>
    </row>
    <row r="248" spans="1:7" s="79" customFormat="1" ht="12.75">
      <c r="A248" s="91" t="s">
        <v>185</v>
      </c>
      <c r="B248" s="3"/>
      <c r="C248" s="8">
        <v>100</v>
      </c>
      <c r="D248" s="3"/>
      <c r="E248" s="3"/>
      <c r="F248" s="3"/>
      <c r="G248" s="93"/>
    </row>
    <row r="249" spans="1:7" ht="12.75" hidden="1">
      <c r="A249" s="19"/>
      <c r="G249" s="20"/>
    </row>
    <row r="250" spans="1:7" ht="18">
      <c r="A250" s="36" t="s">
        <v>147</v>
      </c>
      <c r="C250" s="13"/>
      <c r="G250" s="20"/>
    </row>
    <row r="251" spans="1:7" ht="12.75">
      <c r="A251" s="19" t="s">
        <v>178</v>
      </c>
      <c r="C251" s="13">
        <v>900</v>
      </c>
      <c r="G251" s="20"/>
    </row>
    <row r="252" spans="1:7" s="54" customFormat="1" ht="12.75">
      <c r="A252" s="59" t="s">
        <v>396</v>
      </c>
      <c r="B252" s="51"/>
      <c r="C252" s="66">
        <v>650</v>
      </c>
      <c r="D252" s="51"/>
      <c r="E252" s="51"/>
      <c r="F252" s="51"/>
      <c r="G252" s="60"/>
    </row>
    <row r="253" spans="1:7" ht="12.75">
      <c r="A253" s="19" t="s">
        <v>365</v>
      </c>
      <c r="C253" s="13">
        <v>900</v>
      </c>
      <c r="G253" s="20"/>
    </row>
    <row r="254" spans="1:7" s="54" customFormat="1" ht="12.75">
      <c r="A254" s="59" t="s">
        <v>397</v>
      </c>
      <c r="B254" s="51"/>
      <c r="C254" s="66">
        <v>900</v>
      </c>
      <c r="D254" s="51"/>
      <c r="E254" s="51"/>
      <c r="F254" s="51"/>
      <c r="G254" s="60"/>
    </row>
    <row r="255" spans="1:7" ht="12.75">
      <c r="A255" s="19" t="s">
        <v>398</v>
      </c>
      <c r="C255" s="13">
        <v>650</v>
      </c>
      <c r="G255" s="20"/>
    </row>
    <row r="256" spans="1:7" s="54" customFormat="1" ht="12.75">
      <c r="A256" s="59"/>
      <c r="B256" s="51"/>
      <c r="C256" s="66"/>
      <c r="D256" s="51"/>
      <c r="E256" s="51"/>
      <c r="F256" s="51"/>
      <c r="G256" s="60"/>
    </row>
    <row r="257" spans="1:7" ht="12.75">
      <c r="A257" s="19" t="s">
        <v>149</v>
      </c>
      <c r="C257" s="13">
        <v>600</v>
      </c>
      <c r="D257" s="2">
        <v>570</v>
      </c>
      <c r="E257" s="2">
        <v>550</v>
      </c>
      <c r="F257" s="2">
        <v>530</v>
      </c>
      <c r="G257" s="20">
        <v>500</v>
      </c>
    </row>
    <row r="258" spans="1:7" s="54" customFormat="1" ht="12.75">
      <c r="A258" s="59" t="s">
        <v>150</v>
      </c>
      <c r="B258" s="51"/>
      <c r="C258" s="66">
        <v>600</v>
      </c>
      <c r="D258" s="51">
        <v>570</v>
      </c>
      <c r="E258" s="51">
        <v>550</v>
      </c>
      <c r="F258" s="51">
        <v>530</v>
      </c>
      <c r="G258" s="60">
        <v>500</v>
      </c>
    </row>
    <row r="259" spans="1:7" ht="12.75">
      <c r="A259" s="19" t="s">
        <v>151</v>
      </c>
      <c r="C259" s="13">
        <v>550</v>
      </c>
      <c r="D259" s="2">
        <v>530</v>
      </c>
      <c r="E259" s="2">
        <v>500</v>
      </c>
      <c r="F259" s="2">
        <v>480</v>
      </c>
      <c r="G259" s="20">
        <v>450</v>
      </c>
    </row>
    <row r="260" spans="1:7" s="54" customFormat="1" ht="12.75">
      <c r="A260" s="59" t="s">
        <v>161</v>
      </c>
      <c r="B260" s="51"/>
      <c r="C260" s="66">
        <v>300</v>
      </c>
      <c r="D260" s="51">
        <v>280</v>
      </c>
      <c r="E260" s="51">
        <v>270</v>
      </c>
      <c r="F260" s="51">
        <v>260</v>
      </c>
      <c r="G260" s="60">
        <v>250</v>
      </c>
    </row>
    <row r="261" spans="1:7" ht="12.75">
      <c r="A261" s="19" t="s">
        <v>152</v>
      </c>
      <c r="C261" s="13">
        <v>300</v>
      </c>
      <c r="D261" s="2">
        <v>280</v>
      </c>
      <c r="E261" s="2">
        <v>270</v>
      </c>
      <c r="F261" s="2">
        <v>260</v>
      </c>
      <c r="G261" s="20">
        <v>250</v>
      </c>
    </row>
    <row r="262" spans="1:7" s="54" customFormat="1" ht="12.75">
      <c r="A262" s="59" t="s">
        <v>153</v>
      </c>
      <c r="B262" s="51"/>
      <c r="C262" s="66">
        <v>400</v>
      </c>
      <c r="D262" s="51">
        <v>380</v>
      </c>
      <c r="E262" s="51">
        <v>370</v>
      </c>
      <c r="F262" s="51">
        <v>360</v>
      </c>
      <c r="G262" s="60">
        <v>350</v>
      </c>
    </row>
    <row r="263" spans="1:7" ht="12.75">
      <c r="A263" s="19" t="s">
        <v>154</v>
      </c>
      <c r="C263" s="13">
        <v>700</v>
      </c>
      <c r="D263" s="2">
        <v>670</v>
      </c>
      <c r="E263" s="2">
        <v>650</v>
      </c>
      <c r="F263" s="2">
        <v>630</v>
      </c>
      <c r="G263" s="20">
        <v>600</v>
      </c>
    </row>
    <row r="264" spans="1:7" ht="18">
      <c r="A264" s="118" t="s">
        <v>58</v>
      </c>
      <c r="B264" s="16"/>
      <c r="C264" s="29"/>
      <c r="D264" s="16"/>
      <c r="E264" s="16"/>
      <c r="F264" s="16"/>
      <c r="G264" s="130"/>
    </row>
    <row r="265" spans="1:7" s="54" customFormat="1" ht="12.75">
      <c r="A265" s="59" t="s">
        <v>59</v>
      </c>
      <c r="B265" s="51"/>
      <c r="C265" s="55">
        <v>1100</v>
      </c>
      <c r="D265" s="51"/>
      <c r="E265" s="51"/>
      <c r="F265" s="51"/>
      <c r="G265" s="60"/>
    </row>
    <row r="266" spans="1:7" ht="12.75">
      <c r="A266" s="19" t="s">
        <v>60</v>
      </c>
      <c r="C266" s="4">
        <v>1200</v>
      </c>
      <c r="G266" s="20"/>
    </row>
    <row r="267" spans="1:7" s="54" customFormat="1" ht="12.75">
      <c r="A267" s="59" t="s">
        <v>61</v>
      </c>
      <c r="B267" s="51"/>
      <c r="C267" s="55">
        <v>1300</v>
      </c>
      <c r="D267" s="51"/>
      <c r="E267" s="51"/>
      <c r="F267" s="51"/>
      <c r="G267" s="60"/>
    </row>
    <row r="268" spans="1:7" ht="12.75">
      <c r="A268" s="19" t="s">
        <v>62</v>
      </c>
      <c r="C268" s="4">
        <v>1300</v>
      </c>
      <c r="G268" s="20"/>
    </row>
    <row r="269" spans="1:7" s="54" customFormat="1" ht="12.75">
      <c r="A269" s="59" t="s">
        <v>63</v>
      </c>
      <c r="B269" s="51"/>
      <c r="C269" s="55">
        <v>1400</v>
      </c>
      <c r="D269" s="51"/>
      <c r="E269" s="51"/>
      <c r="F269" s="51"/>
      <c r="G269" s="60"/>
    </row>
    <row r="270" spans="1:7" ht="12.75">
      <c r="A270" s="19" t="s">
        <v>64</v>
      </c>
      <c r="C270" s="4">
        <v>1500</v>
      </c>
      <c r="G270" s="20"/>
    </row>
    <row r="271" spans="1:7" s="54" customFormat="1" ht="12.75">
      <c r="A271" s="59" t="s">
        <v>65</v>
      </c>
      <c r="B271" s="51"/>
      <c r="C271" s="55">
        <v>1500</v>
      </c>
      <c r="D271" s="51"/>
      <c r="E271" s="51"/>
      <c r="F271" s="51"/>
      <c r="G271" s="60"/>
    </row>
    <row r="272" spans="1:7" ht="12.75">
      <c r="A272" s="19" t="s">
        <v>66</v>
      </c>
      <c r="C272" s="4">
        <v>1600</v>
      </c>
      <c r="G272" s="20"/>
    </row>
    <row r="273" spans="1:7" s="54" customFormat="1" ht="12.75">
      <c r="A273" s="59" t="s">
        <v>67</v>
      </c>
      <c r="B273" s="51"/>
      <c r="C273" s="55">
        <v>1700</v>
      </c>
      <c r="D273" s="51"/>
      <c r="E273" s="51"/>
      <c r="F273" s="51"/>
      <c r="G273" s="60"/>
    </row>
    <row r="274" spans="1:7" ht="12.75">
      <c r="A274" s="19" t="s">
        <v>68</v>
      </c>
      <c r="C274" s="4">
        <v>1100</v>
      </c>
      <c r="G274" s="20"/>
    </row>
    <row r="275" spans="1:7" s="54" customFormat="1" ht="12.75">
      <c r="A275" s="59" t="s">
        <v>69</v>
      </c>
      <c r="B275" s="51"/>
      <c r="C275" s="55">
        <v>1200</v>
      </c>
      <c r="D275" s="51"/>
      <c r="E275" s="51"/>
      <c r="F275" s="51"/>
      <c r="G275" s="60"/>
    </row>
    <row r="276" spans="1:7" ht="12.75">
      <c r="A276" s="19" t="s">
        <v>70</v>
      </c>
      <c r="C276" s="4">
        <v>1300</v>
      </c>
      <c r="G276" s="20"/>
    </row>
    <row r="277" spans="1:7" s="54" customFormat="1" ht="12.75">
      <c r="A277" s="59" t="s">
        <v>71</v>
      </c>
      <c r="B277" s="51"/>
      <c r="C277" s="55">
        <v>1300</v>
      </c>
      <c r="D277" s="51"/>
      <c r="E277" s="51"/>
      <c r="F277" s="51"/>
      <c r="G277" s="60"/>
    </row>
    <row r="278" spans="1:7" ht="12.75">
      <c r="A278" s="19" t="s">
        <v>72</v>
      </c>
      <c r="C278" s="4">
        <v>1400</v>
      </c>
      <c r="G278" s="20"/>
    </row>
    <row r="279" spans="1:7" s="54" customFormat="1" ht="12.75">
      <c r="A279" s="59" t="s">
        <v>73</v>
      </c>
      <c r="B279" s="51"/>
      <c r="C279" s="55">
        <v>1500</v>
      </c>
      <c r="D279" s="51"/>
      <c r="E279" s="51"/>
      <c r="F279" s="51"/>
      <c r="G279" s="60"/>
    </row>
    <row r="280" spans="1:7" ht="12.75">
      <c r="A280" s="19" t="s">
        <v>74</v>
      </c>
      <c r="C280" s="4">
        <v>1500</v>
      </c>
      <c r="G280" s="20"/>
    </row>
    <row r="281" spans="1:7" s="54" customFormat="1" ht="12.75">
      <c r="A281" s="59" t="s">
        <v>75</v>
      </c>
      <c r="B281" s="51"/>
      <c r="C281" s="55">
        <v>1600</v>
      </c>
      <c r="D281" s="51"/>
      <c r="E281" s="51"/>
      <c r="F281" s="51"/>
      <c r="G281" s="60"/>
    </row>
    <row r="282" spans="1:7" ht="12.75">
      <c r="A282" s="19" t="s">
        <v>76</v>
      </c>
      <c r="C282" s="4">
        <v>1700</v>
      </c>
      <c r="G282" s="20"/>
    </row>
    <row r="283" spans="1:7" s="54" customFormat="1" ht="12.75">
      <c r="A283" s="59" t="s">
        <v>77</v>
      </c>
      <c r="B283" s="51"/>
      <c r="C283" s="55">
        <v>100</v>
      </c>
      <c r="D283" s="51"/>
      <c r="E283" s="51"/>
      <c r="F283" s="51"/>
      <c r="G283" s="60"/>
    </row>
    <row r="284" spans="1:7" ht="12.75">
      <c r="A284" s="19" t="s">
        <v>78</v>
      </c>
      <c r="C284" s="4">
        <v>100</v>
      </c>
      <c r="G284" s="20"/>
    </row>
    <row r="285" spans="1:7" s="54" customFormat="1" ht="12.75">
      <c r="A285" s="59" t="s">
        <v>80</v>
      </c>
      <c r="B285" s="51"/>
      <c r="C285" s="77" t="s">
        <v>79</v>
      </c>
      <c r="D285" s="51"/>
      <c r="E285" s="51"/>
      <c r="F285" s="51"/>
      <c r="G285" s="60"/>
    </row>
    <row r="286" spans="1:7" ht="18">
      <c r="A286" s="35" t="s">
        <v>33</v>
      </c>
      <c r="D286" s="132" t="s">
        <v>158</v>
      </c>
      <c r="E286" s="132" t="s">
        <v>297</v>
      </c>
      <c r="F286" s="132" t="s">
        <v>38</v>
      </c>
      <c r="G286" s="128" t="s">
        <v>298</v>
      </c>
    </row>
    <row r="287" spans="1:7" s="54" customFormat="1" ht="12.75">
      <c r="A287" s="59" t="s">
        <v>302</v>
      </c>
      <c r="B287" s="51"/>
      <c r="C287" s="55">
        <v>50</v>
      </c>
      <c r="D287" s="142"/>
      <c r="E287" s="142"/>
      <c r="F287" s="142"/>
      <c r="G287" s="143"/>
    </row>
    <row r="288" spans="1:7" s="79" customFormat="1" ht="12.75">
      <c r="A288" s="91" t="s">
        <v>303</v>
      </c>
      <c r="B288" s="3"/>
      <c r="C288" s="8">
        <v>70</v>
      </c>
      <c r="D288" s="144"/>
      <c r="E288" s="144"/>
      <c r="F288" s="144"/>
      <c r="G288" s="145"/>
    </row>
    <row r="289" spans="1:7" s="54" customFormat="1" ht="12.75">
      <c r="A289" s="59" t="s">
        <v>304</v>
      </c>
      <c r="B289" s="51"/>
      <c r="C289" s="55">
        <v>150</v>
      </c>
      <c r="D289" s="142"/>
      <c r="E289" s="142"/>
      <c r="F289" s="142"/>
      <c r="G289" s="143"/>
    </row>
    <row r="290" spans="1:7" s="79" customFormat="1" ht="12.75">
      <c r="A290" s="91" t="s">
        <v>113</v>
      </c>
      <c r="B290" s="3"/>
      <c r="C290" s="8">
        <v>50</v>
      </c>
      <c r="D290" s="144">
        <f aca="true" t="shared" si="9" ref="D290:D295">C290*0.9</f>
        <v>45</v>
      </c>
      <c r="E290" s="144">
        <f>C290*0.85</f>
        <v>42.5</v>
      </c>
      <c r="F290" s="144">
        <f>C290*0.75</f>
        <v>37.5</v>
      </c>
      <c r="G290" s="145">
        <f>C290*0.65</f>
        <v>32.5</v>
      </c>
    </row>
    <row r="291" spans="1:7" s="54" customFormat="1" ht="12.75">
      <c r="A291" s="59" t="s">
        <v>45</v>
      </c>
      <c r="B291" s="51"/>
      <c r="C291" s="55">
        <v>70</v>
      </c>
      <c r="D291" s="142">
        <f t="shared" si="9"/>
        <v>63</v>
      </c>
      <c r="E291" s="142">
        <f>C291*0.85</f>
        <v>59.5</v>
      </c>
      <c r="F291" s="142">
        <f>C291*0.75</f>
        <v>52.5</v>
      </c>
      <c r="G291" s="143">
        <f>C291*0.65</f>
        <v>45.5</v>
      </c>
    </row>
    <row r="292" spans="1:7" s="79" customFormat="1" ht="12.75">
      <c r="A292" s="91" t="s">
        <v>109</v>
      </c>
      <c r="B292" s="3"/>
      <c r="C292" s="8">
        <v>300</v>
      </c>
      <c r="D292" s="144">
        <f t="shared" si="9"/>
        <v>270</v>
      </c>
      <c r="E292" s="144">
        <f>C292*0.85</f>
        <v>255</v>
      </c>
      <c r="F292" s="144">
        <f>C292*0.75</f>
        <v>225</v>
      </c>
      <c r="G292" s="145">
        <f>C292*0.65</f>
        <v>195</v>
      </c>
    </row>
    <row r="293" spans="1:7" s="54" customFormat="1" ht="12.75">
      <c r="A293" s="59" t="s">
        <v>281</v>
      </c>
      <c r="B293" s="51"/>
      <c r="C293" s="55">
        <v>400</v>
      </c>
      <c r="D293" s="142">
        <f t="shared" si="9"/>
        <v>360</v>
      </c>
      <c r="E293" s="142"/>
      <c r="F293" s="142"/>
      <c r="G293" s="143"/>
    </row>
    <row r="294" spans="1:7" s="79" customFormat="1" ht="12.75">
      <c r="A294" s="91" t="s">
        <v>111</v>
      </c>
      <c r="B294" s="3"/>
      <c r="C294" s="8">
        <v>50</v>
      </c>
      <c r="D294" s="144">
        <f t="shared" si="9"/>
        <v>45</v>
      </c>
      <c r="E294" s="144"/>
      <c r="F294" s="144"/>
      <c r="G294" s="145"/>
    </row>
    <row r="295" spans="1:7" s="54" customFormat="1" ht="12.75">
      <c r="A295" s="59" t="s">
        <v>110</v>
      </c>
      <c r="B295" s="51"/>
      <c r="C295" s="55">
        <v>70</v>
      </c>
      <c r="D295" s="142">
        <f t="shared" si="9"/>
        <v>63</v>
      </c>
      <c r="E295" s="142"/>
      <c r="F295" s="142"/>
      <c r="G295" s="143"/>
    </row>
    <row r="296" spans="1:7" s="79" customFormat="1" ht="12.75">
      <c r="A296" s="91" t="s">
        <v>112</v>
      </c>
      <c r="B296" s="3"/>
      <c r="C296" s="8">
        <v>200</v>
      </c>
      <c r="D296" s="144">
        <f aca="true" t="shared" si="10" ref="D296:D308">C296*0.9</f>
        <v>180</v>
      </c>
      <c r="E296" s="144"/>
      <c r="F296" s="144"/>
      <c r="G296" s="145"/>
    </row>
    <row r="297" spans="1:7" s="54" customFormat="1" ht="12.75">
      <c r="A297" s="59" t="s">
        <v>20</v>
      </c>
      <c r="B297" s="51"/>
      <c r="C297" s="55">
        <v>800</v>
      </c>
      <c r="D297" s="142">
        <f t="shared" si="10"/>
        <v>720</v>
      </c>
      <c r="E297" s="142"/>
      <c r="F297" s="142"/>
      <c r="G297" s="143"/>
    </row>
    <row r="298" spans="1:7" s="79" customFormat="1" ht="12.75">
      <c r="A298" s="91" t="s">
        <v>387</v>
      </c>
      <c r="B298" s="3"/>
      <c r="C298" s="8">
        <v>500</v>
      </c>
      <c r="D298" s="144">
        <f t="shared" si="10"/>
        <v>450</v>
      </c>
      <c r="E298" s="144"/>
      <c r="F298" s="144"/>
      <c r="G298" s="145"/>
    </row>
    <row r="299" spans="1:7" s="54" customFormat="1" ht="12.75">
      <c r="A299" s="59" t="s">
        <v>388</v>
      </c>
      <c r="B299" s="51"/>
      <c r="C299" s="55">
        <v>1200</v>
      </c>
      <c r="D299" s="142"/>
      <c r="E299" s="142"/>
      <c r="F299" s="142"/>
      <c r="G299" s="143"/>
    </row>
    <row r="300" spans="1:7" s="79" customFormat="1" ht="12.75">
      <c r="A300" s="91" t="s">
        <v>386</v>
      </c>
      <c r="B300" s="3"/>
      <c r="C300" s="8">
        <v>400</v>
      </c>
      <c r="D300" s="144">
        <f t="shared" si="10"/>
        <v>360</v>
      </c>
      <c r="E300" s="144"/>
      <c r="F300" s="144"/>
      <c r="G300" s="145"/>
    </row>
    <row r="301" spans="1:7" s="54" customFormat="1" ht="12.75">
      <c r="A301" s="59" t="s">
        <v>385</v>
      </c>
      <c r="B301" s="51"/>
      <c r="C301" s="55">
        <v>1200</v>
      </c>
      <c r="D301" s="142"/>
      <c r="E301" s="142"/>
      <c r="F301" s="142"/>
      <c r="G301" s="143"/>
    </row>
    <row r="302" spans="1:7" s="79" customFormat="1" ht="12.75">
      <c r="A302" s="91" t="s">
        <v>171</v>
      </c>
      <c r="B302" s="3"/>
      <c r="C302" s="8">
        <v>400</v>
      </c>
      <c r="D302" s="144">
        <f t="shared" si="10"/>
        <v>360</v>
      </c>
      <c r="E302" s="144"/>
      <c r="F302" s="144"/>
      <c r="G302" s="145"/>
    </row>
    <row r="303" spans="1:7" s="54" customFormat="1" ht="12.75">
      <c r="A303" s="59" t="s">
        <v>166</v>
      </c>
      <c r="B303" s="51"/>
      <c r="C303" s="55">
        <v>500</v>
      </c>
      <c r="D303" s="142">
        <f t="shared" si="10"/>
        <v>450</v>
      </c>
      <c r="E303" s="142"/>
      <c r="F303" s="142"/>
      <c r="G303" s="143"/>
    </row>
    <row r="304" spans="1:7" s="79" customFormat="1" ht="12.75">
      <c r="A304" s="91" t="s">
        <v>167</v>
      </c>
      <c r="B304" s="3"/>
      <c r="C304" s="8">
        <v>500</v>
      </c>
      <c r="D304" s="144"/>
      <c r="E304" s="144"/>
      <c r="F304" s="144"/>
      <c r="G304" s="145"/>
    </row>
    <row r="305" spans="1:7" s="54" customFormat="1" ht="12.75">
      <c r="A305" s="59" t="s">
        <v>168</v>
      </c>
      <c r="B305" s="51"/>
      <c r="C305" s="55">
        <v>500</v>
      </c>
      <c r="D305" s="142">
        <f t="shared" si="10"/>
        <v>450</v>
      </c>
      <c r="E305" s="142"/>
      <c r="F305" s="142"/>
      <c r="G305" s="143"/>
    </row>
    <row r="306" spans="1:7" s="79" customFormat="1" ht="12.75">
      <c r="A306" s="91" t="s">
        <v>169</v>
      </c>
      <c r="B306" s="3"/>
      <c r="C306" s="8">
        <v>600</v>
      </c>
      <c r="D306" s="144">
        <f t="shared" si="10"/>
        <v>540</v>
      </c>
      <c r="E306" s="144"/>
      <c r="F306" s="144"/>
      <c r="G306" s="145"/>
    </row>
    <row r="307" spans="1:7" s="54" customFormat="1" ht="12.75">
      <c r="A307" s="59" t="s">
        <v>170</v>
      </c>
      <c r="B307" s="51"/>
      <c r="C307" s="55">
        <v>1400</v>
      </c>
      <c r="D307" s="142"/>
      <c r="E307" s="142"/>
      <c r="F307" s="142"/>
      <c r="G307" s="143"/>
    </row>
    <row r="308" spans="1:7" s="79" customFormat="1" ht="12.75">
      <c r="A308" s="91" t="s">
        <v>306</v>
      </c>
      <c r="B308" s="3"/>
      <c r="C308" s="8">
        <v>700</v>
      </c>
      <c r="D308" s="144">
        <f t="shared" si="10"/>
        <v>630</v>
      </c>
      <c r="E308" s="144"/>
      <c r="F308" s="144"/>
      <c r="G308" s="145"/>
    </row>
    <row r="309" spans="1:7" s="54" customFormat="1" ht="12.75">
      <c r="A309" s="59" t="s">
        <v>307</v>
      </c>
      <c r="B309" s="51"/>
      <c r="C309" s="55">
        <v>1400</v>
      </c>
      <c r="D309" s="142"/>
      <c r="E309" s="142"/>
      <c r="F309" s="142"/>
      <c r="G309" s="143"/>
    </row>
    <row r="310" spans="1:7" s="79" customFormat="1" ht="12.75">
      <c r="A310" s="91"/>
      <c r="B310" s="3"/>
      <c r="C310" s="8"/>
      <c r="D310" s="3"/>
      <c r="E310" s="3"/>
      <c r="F310" s="3"/>
      <c r="G310" s="93"/>
    </row>
    <row r="311" spans="1:7" ht="35.25" customHeight="1">
      <c r="A311" s="34" t="s">
        <v>305</v>
      </c>
      <c r="G311" s="20"/>
    </row>
    <row r="312" spans="1:7" ht="23.25">
      <c r="A312" s="178" t="s">
        <v>29</v>
      </c>
      <c r="B312" s="179"/>
      <c r="C312" s="179"/>
      <c r="D312" s="179"/>
      <c r="E312" s="179"/>
      <c r="F312" s="179"/>
      <c r="G312" s="180"/>
    </row>
    <row r="313" spans="1:7" ht="17.25" customHeight="1">
      <c r="A313" s="36" t="s">
        <v>30</v>
      </c>
      <c r="B313" s="6"/>
      <c r="C313" s="6"/>
      <c r="D313" s="6"/>
      <c r="E313" s="6"/>
      <c r="F313" s="6"/>
      <c r="G313" s="129"/>
    </row>
    <row r="314" spans="1:7" s="54" customFormat="1" ht="12.75">
      <c r="A314" s="59" t="s">
        <v>271</v>
      </c>
      <c r="B314" s="51"/>
      <c r="C314" s="55">
        <v>65</v>
      </c>
      <c r="D314" s="51"/>
      <c r="E314" s="51"/>
      <c r="F314" s="51"/>
      <c r="G314" s="60"/>
    </row>
    <row r="315" spans="1:7" s="82" customFormat="1" ht="12.75">
      <c r="A315" s="32" t="s">
        <v>272</v>
      </c>
      <c r="B315" s="12"/>
      <c r="C315" s="83">
        <v>65</v>
      </c>
      <c r="D315" s="12"/>
      <c r="E315" s="12"/>
      <c r="F315" s="12"/>
      <c r="G315" s="33"/>
    </row>
    <row r="316" spans="1:7" ht="18">
      <c r="A316" s="35" t="s">
        <v>31</v>
      </c>
      <c r="G316" s="20"/>
    </row>
    <row r="317" spans="1:7" s="54" customFormat="1" ht="12.75">
      <c r="A317" s="59" t="s">
        <v>266</v>
      </c>
      <c r="B317" s="51"/>
      <c r="C317" s="55">
        <v>130</v>
      </c>
      <c r="D317" s="51"/>
      <c r="E317" s="51"/>
      <c r="F317" s="51"/>
      <c r="G317" s="60"/>
    </row>
    <row r="318" spans="1:7" ht="12.75">
      <c r="A318" s="19" t="s">
        <v>267</v>
      </c>
      <c r="C318" s="4">
        <v>170</v>
      </c>
      <c r="G318" s="20"/>
    </row>
    <row r="319" spans="1:7" s="54" customFormat="1" ht="12.75">
      <c r="A319" s="59" t="s">
        <v>268</v>
      </c>
      <c r="B319" s="51"/>
      <c r="C319" s="55">
        <v>170</v>
      </c>
      <c r="D319" s="51"/>
      <c r="E319" s="51"/>
      <c r="F319" s="51"/>
      <c r="G319" s="60"/>
    </row>
    <row r="320" spans="1:7" ht="12.75">
      <c r="A320" s="19" t="s">
        <v>163</v>
      </c>
      <c r="C320" s="4">
        <v>500</v>
      </c>
      <c r="G320" s="20"/>
    </row>
    <row r="321" spans="1:7" s="54" customFormat="1" ht="12.75">
      <c r="A321" s="59" t="s">
        <v>165</v>
      </c>
      <c r="B321" s="51"/>
      <c r="C321" s="55">
        <v>700</v>
      </c>
      <c r="D321" s="51"/>
      <c r="E321" s="51"/>
      <c r="F321" s="51"/>
      <c r="G321" s="60"/>
    </row>
    <row r="322" spans="1:7" ht="12.75">
      <c r="A322" s="19" t="s">
        <v>164</v>
      </c>
      <c r="C322" s="4">
        <v>350</v>
      </c>
      <c r="G322" s="20"/>
    </row>
    <row r="323" spans="1:7" s="54" customFormat="1" ht="12.75">
      <c r="A323" s="59" t="s">
        <v>269</v>
      </c>
      <c r="B323" s="51"/>
      <c r="C323" s="55">
        <v>220</v>
      </c>
      <c r="D323" s="51"/>
      <c r="E323" s="51"/>
      <c r="F323" s="51"/>
      <c r="G323" s="60"/>
    </row>
    <row r="324" spans="1:7" s="79" customFormat="1" ht="12.75">
      <c r="A324" s="91" t="s">
        <v>270</v>
      </c>
      <c r="B324" s="3"/>
      <c r="C324" s="8">
        <v>300</v>
      </c>
      <c r="D324" s="3"/>
      <c r="E324" s="3"/>
      <c r="F324" s="3"/>
      <c r="G324" s="93"/>
    </row>
    <row r="325" spans="1:7" s="54" customFormat="1" ht="12.75">
      <c r="A325" s="59" t="s">
        <v>299</v>
      </c>
      <c r="B325" s="51"/>
      <c r="C325" s="55">
        <v>500</v>
      </c>
      <c r="D325" s="51"/>
      <c r="E325" s="51"/>
      <c r="F325" s="51"/>
      <c r="G325" s="60"/>
    </row>
    <row r="326" spans="1:7" s="79" customFormat="1" ht="12.75">
      <c r="A326" s="91" t="s">
        <v>300</v>
      </c>
      <c r="B326" s="3"/>
      <c r="C326" s="8">
        <v>800</v>
      </c>
      <c r="D326" s="3"/>
      <c r="E326" s="3"/>
      <c r="F326" s="3"/>
      <c r="G326" s="93"/>
    </row>
    <row r="327" spans="1:7" ht="18">
      <c r="A327" s="35" t="s">
        <v>32</v>
      </c>
      <c r="G327" s="20"/>
    </row>
    <row r="328" spans="1:7" s="54" customFormat="1" ht="12.75">
      <c r="A328" s="59" t="s">
        <v>273</v>
      </c>
      <c r="B328" s="51"/>
      <c r="C328" s="55">
        <v>5</v>
      </c>
      <c r="D328" s="51"/>
      <c r="E328" s="51"/>
      <c r="F328" s="51"/>
      <c r="G328" s="60"/>
    </row>
    <row r="329" spans="1:7" ht="12.75">
      <c r="A329" s="19" t="s">
        <v>274</v>
      </c>
      <c r="C329" s="4">
        <v>10</v>
      </c>
      <c r="G329" s="20"/>
    </row>
    <row r="330" spans="1:7" ht="12.75">
      <c r="A330" s="19" t="s">
        <v>342</v>
      </c>
      <c r="C330" s="4">
        <v>600</v>
      </c>
      <c r="G330" s="20"/>
    </row>
    <row r="331" spans="1:7" s="54" customFormat="1" ht="12.75">
      <c r="A331" s="59" t="s">
        <v>323</v>
      </c>
      <c r="B331" s="51"/>
      <c r="C331" s="55">
        <v>250</v>
      </c>
      <c r="D331" s="51"/>
      <c r="E331" s="51"/>
      <c r="F331" s="51"/>
      <c r="G331" s="60"/>
    </row>
    <row r="332" spans="1:7" ht="12.75">
      <c r="A332" s="19" t="s">
        <v>324</v>
      </c>
      <c r="C332" s="4">
        <v>300</v>
      </c>
      <c r="G332" s="20"/>
    </row>
    <row r="333" spans="1:7" s="54" customFormat="1" ht="12.75">
      <c r="A333" s="59" t="s">
        <v>325</v>
      </c>
      <c r="B333" s="51"/>
      <c r="C333" s="55">
        <v>400</v>
      </c>
      <c r="D333" s="51"/>
      <c r="E333" s="51"/>
      <c r="F333" s="51"/>
      <c r="G333" s="60"/>
    </row>
    <row r="334" spans="1:7" ht="12.75">
      <c r="A334" s="19" t="s">
        <v>326</v>
      </c>
      <c r="C334" s="4">
        <v>550</v>
      </c>
      <c r="G334" s="20"/>
    </row>
    <row r="335" spans="1:7" s="54" customFormat="1" ht="12.75">
      <c r="A335" s="59" t="s">
        <v>327</v>
      </c>
      <c r="B335" s="51"/>
      <c r="C335" s="55">
        <v>700</v>
      </c>
      <c r="D335" s="51"/>
      <c r="E335" s="51"/>
      <c r="F335" s="51"/>
      <c r="G335" s="60"/>
    </row>
    <row r="336" spans="1:7" ht="12.75">
      <c r="A336" s="19" t="s">
        <v>328</v>
      </c>
      <c r="C336" s="4">
        <v>800</v>
      </c>
      <c r="G336" s="20"/>
    </row>
    <row r="337" spans="1:7" s="54" customFormat="1" ht="12.75">
      <c r="A337" s="59" t="s">
        <v>329</v>
      </c>
      <c r="B337" s="51"/>
      <c r="C337" s="55"/>
      <c r="D337" s="51"/>
      <c r="E337" s="51"/>
      <c r="F337" s="51"/>
      <c r="G337" s="60"/>
    </row>
    <row r="338" spans="1:7" ht="12.75">
      <c r="A338" s="19" t="s">
        <v>330</v>
      </c>
      <c r="G338" s="20"/>
    </row>
    <row r="339" spans="1:7" s="54" customFormat="1" ht="12.75">
      <c r="A339" s="59" t="s">
        <v>331</v>
      </c>
      <c r="B339" s="51"/>
      <c r="C339" s="55"/>
      <c r="D339" s="51"/>
      <c r="E339" s="51"/>
      <c r="F339" s="51"/>
      <c r="G339" s="60"/>
    </row>
    <row r="340" spans="1:7" ht="12.75">
      <c r="A340" s="19" t="s">
        <v>332</v>
      </c>
      <c r="G340" s="20"/>
    </row>
    <row r="341" spans="1:7" s="54" customFormat="1" ht="12.75">
      <c r="A341" s="59" t="s">
        <v>337</v>
      </c>
      <c r="B341" s="51"/>
      <c r="C341" s="55">
        <v>300</v>
      </c>
      <c r="D341" s="51"/>
      <c r="E341" s="51"/>
      <c r="F341" s="51"/>
      <c r="G341" s="60"/>
    </row>
    <row r="342" spans="1:7" ht="12.75">
      <c r="A342" s="19" t="s">
        <v>338</v>
      </c>
      <c r="C342" s="4">
        <v>1500</v>
      </c>
      <c r="G342" s="20"/>
    </row>
    <row r="343" spans="1:7" ht="12.75">
      <c r="A343" s="19" t="s">
        <v>333</v>
      </c>
      <c r="C343" s="4">
        <v>50</v>
      </c>
      <c r="G343" s="20"/>
    </row>
    <row r="344" spans="1:7" ht="12.75">
      <c r="A344" s="19" t="s">
        <v>334</v>
      </c>
      <c r="C344" s="4">
        <v>80</v>
      </c>
      <c r="G344" s="20"/>
    </row>
    <row r="345" spans="1:7" s="54" customFormat="1" ht="12.75">
      <c r="A345" s="59" t="s">
        <v>275</v>
      </c>
      <c r="B345" s="51"/>
      <c r="C345" s="55">
        <v>40</v>
      </c>
      <c r="D345" s="51"/>
      <c r="E345" s="51"/>
      <c r="F345" s="51"/>
      <c r="G345" s="60"/>
    </row>
    <row r="346" spans="1:7" ht="12.75">
      <c r="A346" s="19" t="s">
        <v>276</v>
      </c>
      <c r="C346" s="4">
        <v>40</v>
      </c>
      <c r="G346" s="20"/>
    </row>
    <row r="347" spans="1:7" s="54" customFormat="1" ht="12.75">
      <c r="A347" s="59" t="s">
        <v>277</v>
      </c>
      <c r="B347" s="51"/>
      <c r="C347" s="55">
        <v>20</v>
      </c>
      <c r="D347" s="51"/>
      <c r="E347" s="51"/>
      <c r="F347" s="51"/>
      <c r="G347" s="60"/>
    </row>
    <row r="348" spans="1:7" ht="12.75">
      <c r="A348" s="19" t="s">
        <v>278</v>
      </c>
      <c r="C348" s="4">
        <v>10</v>
      </c>
      <c r="G348" s="20"/>
    </row>
    <row r="349" spans="1:7" s="54" customFormat="1" ht="12.75">
      <c r="A349" s="59" t="s">
        <v>279</v>
      </c>
      <c r="B349" s="51"/>
      <c r="C349" s="55">
        <v>20</v>
      </c>
      <c r="D349" s="51"/>
      <c r="E349" s="51"/>
      <c r="F349" s="51"/>
      <c r="G349" s="60"/>
    </row>
    <row r="350" spans="1:7" ht="12.75">
      <c r="A350" s="19" t="s">
        <v>37</v>
      </c>
      <c r="B350" s="2">
        <v>300</v>
      </c>
      <c r="C350" s="4">
        <v>50</v>
      </c>
      <c r="G350" s="20"/>
    </row>
    <row r="351" spans="1:7" s="54" customFormat="1" ht="12.75">
      <c r="A351" s="59" t="s">
        <v>134</v>
      </c>
      <c r="B351" s="51"/>
      <c r="C351" s="55">
        <v>600</v>
      </c>
      <c r="D351" s="51"/>
      <c r="E351" s="51"/>
      <c r="F351" s="51"/>
      <c r="G351" s="60"/>
    </row>
    <row r="352" spans="1:7" ht="12.75">
      <c r="A352" s="19" t="s">
        <v>133</v>
      </c>
      <c r="C352" s="4">
        <v>650</v>
      </c>
      <c r="G352" s="20"/>
    </row>
    <row r="353" spans="1:7" ht="24" thickBot="1">
      <c r="A353" s="178" t="s">
        <v>377</v>
      </c>
      <c r="B353" s="179"/>
      <c r="C353" s="179"/>
      <c r="D353" s="179"/>
      <c r="E353" s="179"/>
      <c r="F353" s="179"/>
      <c r="G353" s="180"/>
    </row>
    <row r="354" spans="1:7" s="79" customFormat="1" ht="51.75" thickTop="1">
      <c r="A354" s="98" t="s">
        <v>261</v>
      </c>
      <c r="B354" s="99"/>
      <c r="C354" s="100" t="s">
        <v>257</v>
      </c>
      <c r="D354" s="100" t="s">
        <v>258</v>
      </c>
      <c r="E354" s="101" t="s">
        <v>259</v>
      </c>
      <c r="F354" s="94"/>
      <c r="G354" s="93"/>
    </row>
    <row r="355" spans="1:7" s="54" customFormat="1" ht="12.75">
      <c r="A355" s="59" t="s">
        <v>255</v>
      </c>
      <c r="B355" s="84"/>
      <c r="C355" s="89">
        <v>4</v>
      </c>
      <c r="D355" s="89">
        <v>4.5</v>
      </c>
      <c r="E355" s="102">
        <v>6</v>
      </c>
      <c r="F355" s="95"/>
      <c r="G355" s="60"/>
    </row>
    <row r="356" spans="1:7" s="79" customFormat="1" ht="12.75">
      <c r="A356" s="91" t="s">
        <v>256</v>
      </c>
      <c r="B356" s="85"/>
      <c r="C356" s="90">
        <v>3.5</v>
      </c>
      <c r="D356" s="90">
        <v>4.5</v>
      </c>
      <c r="E356" s="103">
        <v>5.5</v>
      </c>
      <c r="F356" s="94"/>
      <c r="G356" s="93"/>
    </row>
    <row r="357" spans="1:7" s="54" customFormat="1" ht="13.5" thickBot="1">
      <c r="A357" s="61" t="s">
        <v>260</v>
      </c>
      <c r="B357" s="104"/>
      <c r="C357" s="105">
        <v>3</v>
      </c>
      <c r="D357" s="104">
        <v>4</v>
      </c>
      <c r="E357" s="106">
        <v>5</v>
      </c>
      <c r="F357" s="95"/>
      <c r="G357" s="60"/>
    </row>
    <row r="358" spans="1:7" s="79" customFormat="1" ht="13.5" thickTop="1">
      <c r="A358" s="119" t="s">
        <v>263</v>
      </c>
      <c r="B358" s="96"/>
      <c r="C358" s="97">
        <v>100</v>
      </c>
      <c r="D358" s="96"/>
      <c r="E358" s="96"/>
      <c r="F358" s="3"/>
      <c r="G358" s="93"/>
    </row>
    <row r="359" spans="1:7" s="54" customFormat="1" ht="12.75">
      <c r="A359" s="59" t="s">
        <v>262</v>
      </c>
      <c r="B359" s="84"/>
      <c r="C359" s="88">
        <v>150</v>
      </c>
      <c r="D359" s="84"/>
      <c r="E359" s="84"/>
      <c r="F359" s="51"/>
      <c r="G359" s="60"/>
    </row>
    <row r="360" spans="1:7" ht="12.75">
      <c r="A360" s="91" t="s">
        <v>264</v>
      </c>
      <c r="B360" s="86"/>
      <c r="C360" s="87">
        <v>250</v>
      </c>
      <c r="D360" s="86"/>
      <c r="E360" s="86"/>
      <c r="G360" s="20"/>
    </row>
    <row r="361" spans="1:7" ht="23.25">
      <c r="A361" s="178" t="s">
        <v>376</v>
      </c>
      <c r="B361" s="179"/>
      <c r="C361" s="179"/>
      <c r="D361" s="179"/>
      <c r="E361" s="179"/>
      <c r="F361" s="179"/>
      <c r="G361" s="180"/>
    </row>
    <row r="362" spans="1:7" s="54" customFormat="1" ht="12.75">
      <c r="A362" s="59" t="s">
        <v>114</v>
      </c>
      <c r="B362" s="51"/>
      <c r="C362" s="55">
        <v>1500</v>
      </c>
      <c r="D362" s="51"/>
      <c r="E362" s="51"/>
      <c r="F362" s="51"/>
      <c r="G362" s="60"/>
    </row>
    <row r="363" spans="1:7" ht="12.75">
      <c r="A363" s="91" t="s">
        <v>253</v>
      </c>
      <c r="C363" s="4" t="s">
        <v>254</v>
      </c>
      <c r="G363" s="20"/>
    </row>
    <row r="364" spans="1:7" s="54" customFormat="1" ht="12.75">
      <c r="A364" s="59" t="s">
        <v>115</v>
      </c>
      <c r="B364" s="51"/>
      <c r="C364" s="55" t="s">
        <v>254</v>
      </c>
      <c r="D364" s="51"/>
      <c r="E364" s="51"/>
      <c r="F364" s="51"/>
      <c r="G364" s="60"/>
    </row>
    <row r="365" spans="1:7" ht="23.25">
      <c r="A365" s="178" t="s">
        <v>35</v>
      </c>
      <c r="B365" s="179"/>
      <c r="C365" s="179"/>
      <c r="D365" s="179"/>
      <c r="E365" s="179"/>
      <c r="F365" s="179"/>
      <c r="G365" s="180"/>
    </row>
    <row r="366" spans="1:7" s="54" customFormat="1" ht="12.75">
      <c r="A366" s="59" t="s">
        <v>54</v>
      </c>
      <c r="B366" s="51"/>
      <c r="C366" s="55">
        <v>800</v>
      </c>
      <c r="D366" s="51"/>
      <c r="E366" s="51"/>
      <c r="F366" s="51"/>
      <c r="G366" s="60"/>
    </row>
    <row r="367" spans="1:7" ht="12.75">
      <c r="A367" s="19" t="s">
        <v>55</v>
      </c>
      <c r="C367" s="4">
        <v>1300</v>
      </c>
      <c r="G367" s="20"/>
    </row>
    <row r="368" spans="1:7" s="54" customFormat="1" ht="12.75">
      <c r="A368" s="59" t="s">
        <v>56</v>
      </c>
      <c r="B368" s="51"/>
      <c r="C368" s="55">
        <v>3000</v>
      </c>
      <c r="D368" s="51"/>
      <c r="E368" s="51"/>
      <c r="F368" s="51"/>
      <c r="G368" s="60"/>
    </row>
    <row r="369" spans="1:7" ht="12.75">
      <c r="A369" s="19" t="s">
        <v>53</v>
      </c>
      <c r="C369" s="4">
        <v>500</v>
      </c>
      <c r="G369" s="20"/>
    </row>
    <row r="370" spans="1:7" s="54" customFormat="1" ht="12.75">
      <c r="A370" s="59" t="s">
        <v>52</v>
      </c>
      <c r="B370" s="51"/>
      <c r="C370" s="55">
        <v>800</v>
      </c>
      <c r="D370" s="51"/>
      <c r="E370" s="51"/>
      <c r="F370" s="51"/>
      <c r="G370" s="60"/>
    </row>
    <row r="371" spans="1:7" ht="12.75">
      <c r="A371" s="120"/>
      <c r="B371" s="9"/>
      <c r="C371" s="10"/>
      <c r="D371" s="9"/>
      <c r="E371" s="9"/>
      <c r="F371" s="9"/>
      <c r="G371" s="9"/>
    </row>
    <row r="372" spans="1:7" ht="13.5" thickBot="1">
      <c r="A372" s="121"/>
      <c r="B372" s="122"/>
      <c r="C372" s="123"/>
      <c r="D372" s="122"/>
      <c r="E372" s="122"/>
      <c r="F372" s="122"/>
      <c r="G372" s="122"/>
    </row>
    <row r="373" spans="1:7" ht="13.5" thickTop="1">
      <c r="A373" s="9"/>
      <c r="B373" s="9"/>
      <c r="C373" s="10"/>
      <c r="D373" s="9"/>
      <c r="E373" s="9"/>
      <c r="F373" s="9"/>
      <c r="G373" s="9"/>
    </row>
    <row r="374" spans="1:7" ht="12.75">
      <c r="A374" s="11" t="s">
        <v>335</v>
      </c>
      <c r="B374" s="9"/>
      <c r="C374" s="10"/>
      <c r="D374" s="9"/>
      <c r="E374" s="9"/>
      <c r="F374" s="9"/>
      <c r="G374" s="9"/>
    </row>
    <row r="375" spans="1:7" ht="12.75">
      <c r="A375" s="11"/>
      <c r="B375" s="9"/>
      <c r="C375" s="10"/>
      <c r="D375" s="9"/>
      <c r="E375" s="9"/>
      <c r="F375" s="9"/>
      <c r="G375" s="9"/>
    </row>
    <row r="376" spans="1:7" ht="12.75">
      <c r="A376" s="184"/>
      <c r="B376" s="185"/>
      <c r="C376" s="185"/>
      <c r="D376" s="185"/>
      <c r="E376" s="185"/>
      <c r="F376" s="185"/>
      <c r="G376" s="185"/>
    </row>
    <row r="377" spans="1:7" ht="12.75">
      <c r="A377" s="185"/>
      <c r="B377" s="185"/>
      <c r="C377" s="185"/>
      <c r="D377" s="185"/>
      <c r="E377" s="185"/>
      <c r="F377" s="185"/>
      <c r="G377" s="185"/>
    </row>
    <row r="378" spans="1:7" ht="12.75">
      <c r="A378" s="9"/>
      <c r="B378" s="9"/>
      <c r="C378" s="10"/>
      <c r="D378" s="9"/>
      <c r="E378" s="9"/>
      <c r="F378" s="9"/>
      <c r="G378" s="9"/>
    </row>
    <row r="379" spans="1:7" ht="12.75">
      <c r="A379" s="9"/>
      <c r="B379" s="9"/>
      <c r="C379" s="10"/>
      <c r="D379" s="9"/>
      <c r="E379" s="9"/>
      <c r="F379" s="9"/>
      <c r="G379" s="9"/>
    </row>
    <row r="380" spans="1:7" ht="12.75">
      <c r="A380" s="9"/>
      <c r="B380" s="9"/>
      <c r="C380" s="10"/>
      <c r="D380" s="9"/>
      <c r="E380" s="9"/>
      <c r="F380" s="9"/>
      <c r="G380" s="9"/>
    </row>
    <row r="381" spans="1:7" ht="12.75">
      <c r="A381" s="9"/>
      <c r="B381" s="9"/>
      <c r="C381" s="10"/>
      <c r="D381" s="9"/>
      <c r="E381" s="9"/>
      <c r="F381" s="9"/>
      <c r="G381" s="9"/>
    </row>
    <row r="382" spans="1:7" ht="12.75">
      <c r="A382" s="9"/>
      <c r="B382" s="9"/>
      <c r="C382" s="10"/>
      <c r="D382" s="9"/>
      <c r="E382" s="9"/>
      <c r="F382" s="9"/>
      <c r="G382" s="9"/>
    </row>
    <row r="383" spans="1:7" ht="12.75">
      <c r="A383" s="9"/>
      <c r="B383" s="9"/>
      <c r="C383" s="10"/>
      <c r="D383" s="9"/>
      <c r="E383" s="9"/>
      <c r="F383" s="9"/>
      <c r="G383" s="9"/>
    </row>
    <row r="384" spans="1:7" ht="12.75">
      <c r="A384" s="11"/>
      <c r="B384" s="9"/>
      <c r="C384" s="10"/>
      <c r="D384" s="9"/>
      <c r="E384" s="9"/>
      <c r="F384" s="9"/>
      <c r="G384" s="9"/>
    </row>
    <row r="385" spans="1:7" ht="12.75">
      <c r="A385" s="9"/>
      <c r="B385" s="9"/>
      <c r="C385" s="10"/>
      <c r="D385" s="9"/>
      <c r="E385" s="9"/>
      <c r="F385" s="9"/>
      <c r="G385" s="9"/>
    </row>
    <row r="386" spans="1:7" ht="12.75">
      <c r="A386" s="9"/>
      <c r="B386" s="9"/>
      <c r="C386" s="10"/>
      <c r="D386" s="9"/>
      <c r="E386" s="9"/>
      <c r="F386" s="9"/>
      <c r="G386" s="9"/>
    </row>
    <row r="387" spans="1:7" ht="12.75">
      <c r="A387" s="11"/>
      <c r="B387" s="9"/>
      <c r="C387" s="10"/>
      <c r="D387" s="9"/>
      <c r="E387" s="9"/>
      <c r="F387" s="9"/>
      <c r="G387" s="9"/>
    </row>
    <row r="388" spans="1:7" ht="12.75">
      <c r="A388" s="9"/>
      <c r="B388" s="9"/>
      <c r="C388" s="10"/>
      <c r="D388" s="9"/>
      <c r="E388" s="9"/>
      <c r="F388" s="9"/>
      <c r="G388" s="9"/>
    </row>
    <row r="389" spans="1:7" ht="12.75">
      <c r="A389" s="9"/>
      <c r="B389" s="9"/>
      <c r="C389" s="10"/>
      <c r="D389" s="9"/>
      <c r="E389" s="9"/>
      <c r="F389" s="9"/>
      <c r="G389" s="9"/>
    </row>
    <row r="390" spans="1:7" ht="12.75">
      <c r="A390" s="9"/>
      <c r="B390" s="9"/>
      <c r="C390" s="10"/>
      <c r="D390" s="9"/>
      <c r="E390" s="9"/>
      <c r="F390" s="9"/>
      <c r="G390" s="9"/>
    </row>
    <row r="391" spans="1:7" ht="12.75">
      <c r="A391" s="9"/>
      <c r="B391" s="9"/>
      <c r="C391" s="10"/>
      <c r="D391" s="9"/>
      <c r="E391" s="9"/>
      <c r="F391" s="9"/>
      <c r="G391" s="9"/>
    </row>
    <row r="392" spans="1:7" ht="12.75">
      <c r="A392" s="11"/>
      <c r="B392" s="9"/>
      <c r="C392" s="10"/>
      <c r="D392" s="9"/>
      <c r="E392" s="9"/>
      <c r="F392" s="9"/>
      <c r="G392" s="9"/>
    </row>
    <row r="393" spans="1:7" ht="12.75">
      <c r="A393" s="9"/>
      <c r="B393" s="9"/>
      <c r="C393" s="10"/>
      <c r="D393" s="9"/>
      <c r="E393" s="9"/>
      <c r="F393" s="9"/>
      <c r="G393" s="9"/>
    </row>
    <row r="394" spans="1:7" ht="12.75">
      <c r="A394" s="11"/>
      <c r="B394" s="9"/>
      <c r="C394" s="10"/>
      <c r="D394" s="9"/>
      <c r="E394" s="9"/>
      <c r="F394" s="9"/>
      <c r="G394" s="9"/>
    </row>
    <row r="395" spans="1:7" ht="12.75">
      <c r="A395" s="9"/>
      <c r="B395" s="9"/>
      <c r="C395" s="10"/>
      <c r="D395" s="9"/>
      <c r="E395" s="9"/>
      <c r="F395" s="9"/>
      <c r="G395" s="9"/>
    </row>
    <row r="396" spans="1:7" ht="12.75">
      <c r="A396" s="9"/>
      <c r="B396" s="9"/>
      <c r="C396" s="10"/>
      <c r="D396" s="9"/>
      <c r="E396" s="9"/>
      <c r="F396" s="9"/>
      <c r="G396" s="9"/>
    </row>
    <row r="397" spans="1:7" ht="12.75">
      <c r="A397" s="9"/>
      <c r="B397" s="9"/>
      <c r="C397" s="10"/>
      <c r="D397" s="9"/>
      <c r="E397" s="9"/>
      <c r="F397" s="9"/>
      <c r="G397" s="9"/>
    </row>
    <row r="398" spans="1:7" ht="12.75">
      <c r="A398" s="11"/>
      <c r="B398" s="9"/>
      <c r="C398" s="10"/>
      <c r="D398" s="9"/>
      <c r="E398" s="9"/>
      <c r="F398" s="9"/>
      <c r="G398" s="9"/>
    </row>
    <row r="399" spans="1:7" ht="12.75">
      <c r="A399" s="9"/>
      <c r="B399" s="9"/>
      <c r="C399" s="10"/>
      <c r="D399" s="9"/>
      <c r="E399" s="9"/>
      <c r="F399" s="9"/>
      <c r="G399" s="9"/>
    </row>
    <row r="400" spans="1:7" ht="12.75">
      <c r="A400" s="9"/>
      <c r="B400" s="9"/>
      <c r="C400" s="10"/>
      <c r="D400" s="9"/>
      <c r="E400" s="9"/>
      <c r="F400" s="9"/>
      <c r="G400" s="9"/>
    </row>
    <row r="401" spans="1:7" ht="12.75">
      <c r="A401" s="9"/>
      <c r="B401" s="9"/>
      <c r="C401" s="10"/>
      <c r="D401" s="9"/>
      <c r="E401" s="9"/>
      <c r="F401" s="9"/>
      <c r="G401" s="9"/>
    </row>
    <row r="402" spans="1:7" ht="12.75">
      <c r="A402" s="9"/>
      <c r="B402" s="9"/>
      <c r="C402" s="10"/>
      <c r="D402" s="9"/>
      <c r="E402" s="9"/>
      <c r="F402" s="9"/>
      <c r="G402" s="9"/>
    </row>
    <row r="403" spans="1:7" ht="12.75">
      <c r="A403" s="9"/>
      <c r="B403" s="9"/>
      <c r="C403" s="10"/>
      <c r="D403" s="9"/>
      <c r="E403" s="9"/>
      <c r="F403" s="9"/>
      <c r="G403" s="9"/>
    </row>
    <row r="404" spans="1:7" ht="12.75">
      <c r="A404" s="9"/>
      <c r="B404" s="9"/>
      <c r="C404" s="10"/>
      <c r="D404" s="9"/>
      <c r="E404" s="9"/>
      <c r="F404" s="9"/>
      <c r="G404" s="9"/>
    </row>
    <row r="405" spans="1:7" ht="12.75">
      <c r="A405" s="9"/>
      <c r="B405" s="9"/>
      <c r="C405" s="10"/>
      <c r="D405" s="9"/>
      <c r="E405" s="9"/>
      <c r="F405" s="9"/>
      <c r="G405" s="9"/>
    </row>
    <row r="406" spans="1:7" ht="12.75">
      <c r="A406" s="9"/>
      <c r="B406" s="9"/>
      <c r="C406" s="10"/>
      <c r="D406" s="9"/>
      <c r="E406" s="9"/>
      <c r="F406" s="9"/>
      <c r="G406" s="9"/>
    </row>
    <row r="407" spans="1:7" ht="12.75">
      <c r="A407" s="9"/>
      <c r="B407" s="9"/>
      <c r="C407" s="10"/>
      <c r="D407" s="9"/>
      <c r="E407" s="9"/>
      <c r="F407" s="9"/>
      <c r="G407" s="9"/>
    </row>
    <row r="408" spans="1:7" ht="12.75">
      <c r="A408" s="9"/>
      <c r="B408" s="9"/>
      <c r="C408" s="10"/>
      <c r="D408" s="9"/>
      <c r="E408" s="9"/>
      <c r="F408" s="9"/>
      <c r="G408" s="9"/>
    </row>
    <row r="409" spans="1:7" ht="12.75">
      <c r="A409" s="9"/>
      <c r="B409" s="9"/>
      <c r="C409" s="10"/>
      <c r="D409" s="9"/>
      <c r="E409" s="9"/>
      <c r="F409" s="9"/>
      <c r="G409" s="9"/>
    </row>
    <row r="410" spans="1:7" ht="12.75">
      <c r="A410" s="9"/>
      <c r="B410" s="9"/>
      <c r="C410" s="10"/>
      <c r="D410" s="9"/>
      <c r="E410" s="9"/>
      <c r="F410" s="9"/>
      <c r="G410" s="9"/>
    </row>
    <row r="411" spans="1:7" ht="12.75">
      <c r="A411" s="9"/>
      <c r="B411" s="9"/>
      <c r="C411" s="10"/>
      <c r="D411" s="9"/>
      <c r="E411" s="9"/>
      <c r="F411" s="9"/>
      <c r="G411" s="9"/>
    </row>
    <row r="412" spans="1:7" ht="12.75">
      <c r="A412" s="9"/>
      <c r="B412" s="9"/>
      <c r="C412" s="10"/>
      <c r="D412" s="9"/>
      <c r="E412" s="9"/>
      <c r="F412" s="9"/>
      <c r="G412" s="9"/>
    </row>
    <row r="413" spans="1:7" ht="12.75">
      <c r="A413" s="9"/>
      <c r="B413" s="9"/>
      <c r="C413" s="10"/>
      <c r="D413" s="9"/>
      <c r="E413" s="9"/>
      <c r="F413" s="9"/>
      <c r="G413" s="9"/>
    </row>
    <row r="414" spans="1:7" ht="12.75">
      <c r="A414" s="9"/>
      <c r="B414" s="9"/>
      <c r="C414" s="10"/>
      <c r="D414" s="9"/>
      <c r="E414" s="9"/>
      <c r="F414" s="9"/>
      <c r="G414" s="9"/>
    </row>
    <row r="415" spans="1:7" ht="12.75">
      <c r="A415" s="9"/>
      <c r="B415" s="9"/>
      <c r="C415" s="10"/>
      <c r="D415" s="9"/>
      <c r="E415" s="9"/>
      <c r="F415" s="9"/>
      <c r="G415" s="9"/>
    </row>
    <row r="416" spans="1:7" ht="12.75">
      <c r="A416" s="9"/>
      <c r="B416" s="9"/>
      <c r="C416" s="10"/>
      <c r="D416" s="9"/>
      <c r="E416" s="9"/>
      <c r="F416" s="9"/>
      <c r="G416" s="9"/>
    </row>
    <row r="417" spans="1:7" ht="12.75">
      <c r="A417" s="9"/>
      <c r="B417" s="9"/>
      <c r="C417" s="10"/>
      <c r="D417" s="9"/>
      <c r="E417" s="9"/>
      <c r="F417" s="9"/>
      <c r="G417" s="9"/>
    </row>
    <row r="418" spans="1:7" ht="12.75">
      <c r="A418" s="9"/>
      <c r="B418" s="9"/>
      <c r="C418" s="10"/>
      <c r="D418" s="9"/>
      <c r="E418" s="9"/>
      <c r="F418" s="9"/>
      <c r="G418" s="9"/>
    </row>
    <row r="419" spans="1:7" ht="12.75">
      <c r="A419" s="9"/>
      <c r="B419" s="9"/>
      <c r="C419" s="10"/>
      <c r="D419" s="9"/>
      <c r="E419" s="9"/>
      <c r="F419" s="9"/>
      <c r="G419" s="9"/>
    </row>
    <row r="420" spans="1:7" ht="12.75">
      <c r="A420" s="9"/>
      <c r="B420" s="9"/>
      <c r="C420" s="10"/>
      <c r="D420" s="9"/>
      <c r="E420" s="9"/>
      <c r="F420" s="9"/>
      <c r="G420" s="9"/>
    </row>
    <row r="421" spans="1:7" ht="12.75">
      <c r="A421" s="9"/>
      <c r="B421" s="9"/>
      <c r="C421" s="10"/>
      <c r="D421" s="9"/>
      <c r="E421" s="9"/>
      <c r="F421" s="9"/>
      <c r="G421" s="9"/>
    </row>
    <row r="422" spans="1:7" ht="12.75">
      <c r="A422" s="9"/>
      <c r="B422" s="9"/>
      <c r="C422" s="10"/>
      <c r="D422" s="9"/>
      <c r="E422" s="9"/>
      <c r="F422" s="9"/>
      <c r="G422" s="9"/>
    </row>
    <row r="423" spans="1:7" ht="12.75">
      <c r="A423" s="9"/>
      <c r="B423" s="9"/>
      <c r="C423" s="10"/>
      <c r="D423" s="9"/>
      <c r="E423" s="9"/>
      <c r="F423" s="9"/>
      <c r="G423" s="9"/>
    </row>
  </sheetData>
  <sheetProtection password="86AC" sheet="1" formatCells="0" formatColumns="0" formatRows="0" insertColumns="0" insertRows="0" insertHyperlinks="0" deleteColumns="0" deleteRows="0" sort="0" autoFilter="0"/>
  <mergeCells count="12">
    <mergeCell ref="A376:G377"/>
    <mergeCell ref="A127:G127"/>
    <mergeCell ref="A1:G1"/>
    <mergeCell ref="A51:G51"/>
    <mergeCell ref="A3:G3"/>
    <mergeCell ref="A61:G61"/>
    <mergeCell ref="A365:G365"/>
    <mergeCell ref="A108:G108"/>
    <mergeCell ref="A312:G312"/>
    <mergeCell ref="A353:G353"/>
    <mergeCell ref="A105:G105"/>
    <mergeCell ref="A361:G361"/>
  </mergeCells>
  <printOptions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Click</dc:creator>
  <cp:keywords/>
  <dc:description/>
  <cp:lastModifiedBy>click</cp:lastModifiedBy>
  <cp:lastPrinted>2023-12-12T07:57:12Z</cp:lastPrinted>
  <dcterms:created xsi:type="dcterms:W3CDTF">2014-03-04T06:55:57Z</dcterms:created>
  <dcterms:modified xsi:type="dcterms:W3CDTF">2023-12-12T07:57:14Z</dcterms:modified>
  <cp:category/>
  <cp:version/>
  <cp:contentType/>
  <cp:contentStatus/>
</cp:coreProperties>
</file>